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ekcja48\ROK 2019\DZP-271    19 - dokumentacja zamówień publicznych\DZP-271 200  19 - dostawa mas protetycznych\"/>
    </mc:Choice>
  </mc:AlternateContent>
  <bookViews>
    <workbookView xWindow="480" yWindow="150" windowWidth="15180" windowHeight="9735"/>
  </bookViews>
  <sheets>
    <sheet name="Załącznik nr 3" sheetId="1" r:id="rId1"/>
  </sheets>
  <calcPr calcId="152511" fullPrecision="0"/>
</workbook>
</file>

<file path=xl/calcChain.xml><?xml version="1.0" encoding="utf-8"?>
<calcChain xmlns="http://schemas.openxmlformats.org/spreadsheetml/2006/main">
  <c r="G48" i="1" l="1"/>
  <c r="I48" i="1" s="1"/>
  <c r="J48" i="1" s="1"/>
  <c r="G32" i="1" l="1"/>
  <c r="I32" i="1" s="1"/>
  <c r="J32" i="1" s="1"/>
  <c r="G49" i="1"/>
  <c r="I49" i="1" s="1"/>
  <c r="J49" i="1" s="1"/>
  <c r="G47" i="1"/>
  <c r="I47" i="1" s="1"/>
  <c r="J47" i="1" s="1"/>
  <c r="G46" i="1"/>
  <c r="I46" i="1" s="1"/>
  <c r="J46" i="1" s="1"/>
  <c r="G45" i="1"/>
  <c r="I45" i="1" s="1"/>
  <c r="J45" i="1" s="1"/>
  <c r="G44" i="1"/>
  <c r="I44" i="1" s="1"/>
  <c r="J44" i="1" s="1"/>
  <c r="G43" i="1"/>
  <c r="I43" i="1" s="1"/>
  <c r="J43" i="1" s="1"/>
  <c r="G42" i="1"/>
  <c r="I42" i="1" s="1"/>
  <c r="J42" i="1" s="1"/>
  <c r="G41" i="1"/>
  <c r="I41" i="1" s="1"/>
  <c r="J41" i="1" s="1"/>
  <c r="G40" i="1"/>
  <c r="I40" i="1" s="1"/>
  <c r="J40" i="1" s="1"/>
  <c r="G39" i="1"/>
  <c r="I39" i="1" s="1"/>
  <c r="J39" i="1" s="1"/>
  <c r="G38" i="1"/>
  <c r="I38" i="1" s="1"/>
  <c r="J38" i="1" s="1"/>
  <c r="G37" i="1"/>
  <c r="I37" i="1" s="1"/>
  <c r="J37" i="1" s="1"/>
  <c r="G36" i="1"/>
  <c r="I36" i="1" s="1"/>
  <c r="J36" i="1" s="1"/>
  <c r="G35" i="1"/>
  <c r="I35" i="1" s="1"/>
  <c r="J35" i="1" s="1"/>
  <c r="G34" i="1"/>
  <c r="I34" i="1" s="1"/>
  <c r="J34" i="1" s="1"/>
  <c r="G33" i="1"/>
  <c r="I33" i="1" s="1"/>
  <c r="J33" i="1" s="1"/>
  <c r="G31" i="1"/>
  <c r="I31" i="1" s="1"/>
  <c r="J31" i="1" s="1"/>
  <c r="G30" i="1"/>
  <c r="I30" i="1" s="1"/>
  <c r="J30" i="1" s="1"/>
  <c r="G29" i="1"/>
  <c r="I29" i="1" s="1"/>
  <c r="J29" i="1" s="1"/>
  <c r="G28" i="1"/>
  <c r="I28" i="1" s="1"/>
  <c r="J28" i="1" s="1"/>
  <c r="G27" i="1"/>
  <c r="G50" i="1" l="1"/>
  <c r="I27" i="1"/>
  <c r="I50" i="1" s="1"/>
  <c r="J27" i="1" l="1"/>
  <c r="J50" i="1" s="1"/>
  <c r="G13" i="1" l="1"/>
  <c r="I13" i="1" s="1"/>
  <c r="J13" i="1" s="1"/>
  <c r="G12" i="1"/>
  <c r="I12" i="1" s="1"/>
  <c r="J12" i="1" s="1"/>
  <c r="G11" i="1"/>
  <c r="I11" i="1" s="1"/>
  <c r="J11" i="1" s="1"/>
  <c r="G10" i="1"/>
  <c r="I10" i="1" s="1"/>
  <c r="J10" i="1" s="1"/>
  <c r="G9" i="1"/>
  <c r="I9" i="1" s="1"/>
  <c r="J9" i="1" s="1"/>
  <c r="G8" i="1"/>
  <c r="I8" i="1" s="1"/>
  <c r="J8" i="1" s="1"/>
  <c r="G7" i="1"/>
  <c r="I7" i="1" s="1"/>
  <c r="J7" i="1" s="1"/>
  <c r="G6" i="1"/>
  <c r="I6" i="1" s="1"/>
  <c r="J6" i="1" s="1"/>
  <c r="G5" i="1"/>
  <c r="I5" i="1" s="1"/>
  <c r="J5" i="1" s="1"/>
  <c r="G14" i="1" l="1"/>
  <c r="J14" i="1"/>
  <c r="I14" i="1"/>
</calcChain>
</file>

<file path=xl/sharedStrings.xml><?xml version="1.0" encoding="utf-8"?>
<sst xmlns="http://schemas.openxmlformats.org/spreadsheetml/2006/main" count="120" uniqueCount="95">
  <si>
    <t>Wartość brutto</t>
  </si>
  <si>
    <t>Opis przedmiotu zamówienia</t>
  </si>
  <si>
    <t>Cena jednostk.
netto</t>
  </si>
  <si>
    <t xml:space="preserve">
Wartość netto</t>
  </si>
  <si>
    <t xml:space="preserve">
Wartość 
VAT</t>
  </si>
  <si>
    <t>b</t>
  </si>
  <si>
    <t>c</t>
  </si>
  <si>
    <t>d</t>
  </si>
  <si>
    <t>e</t>
  </si>
  <si>
    <t>g</t>
  </si>
  <si>
    <t>Ilość
op.</t>
  </si>
  <si>
    <t>a</t>
  </si>
  <si>
    <t>l.p</t>
  </si>
  <si>
    <t>SUMA:</t>
  </si>
  <si>
    <t>i</t>
  </si>
  <si>
    <t>op.</t>
  </si>
  <si>
    <t>szt.</t>
  </si>
  <si>
    <t xml:space="preserve">
VAT
%</t>
  </si>
  <si>
    <t xml:space="preserve">…………………………………………………                                                                                                                                                                                                 ………..............................................      </t>
  </si>
  <si>
    <t xml:space="preserve">miejsce, data sporządzenia oferty                                                                                                                                                                                                                     Podpis i pieczęć Wykonawcy </t>
  </si>
  <si>
    <t>PAKIET 1 - Masy protetyczne, wiertła; Kod CPV: 33141800-8 - wyroby stomatologiczne; 33131510-5 - wiertła stomatologiczne</t>
  </si>
  <si>
    <t>Silikon addycyjny o szczególnie miękkiej konsystencji do wycisków 2-warstwowych jednoczasowych. Precyzyjne odwzorowanie detali, duża odporność na odkształcenia oraz minimalny skurcz liniowy. Zalety: precyzyjne odwzorowanie, duża elastyczność, minimalny skurcz liniowy. Właściwości: twardość ok. 64 shone A, kolor pomarańczow. Opakowanie: 840 g (2 x 420 g) / 600 ml (2 x 300 ml), 2 łyżki do mieszania, instrukcja.</t>
  </si>
  <si>
    <t>op.= 840 g (2 x 420 g) / 600 ml (2 x 300 ml), 2 łyżki do mieszania, instrukcja</t>
  </si>
  <si>
    <t>op.= 3 x 50 ml, 18 x końcówka mieszająca, 10 x końcówka wewnątrzustna.</t>
  </si>
  <si>
    <t>Silikon addycyjny o wysokiej twardości i odporności na odkształcenia (twardość końcowa Shore A – 90) do pobierania kęsków zwarciowych. Cechuje go szybka polimeryzacja i minimalny skurcz linowy. Bezbłędna i wygodna rejestracja zwarcia. Opakowanie: 3 x 50ml, 18 x końcówka mieszająca.</t>
  </si>
  <si>
    <t>op.= 3 x 50ml, 18 x końcówka mieszająca</t>
  </si>
  <si>
    <t>Końcówki mieszające różowe do  mas opisanych w tabeli, pozycja- 3. zOpakowanie: 50 szt.</t>
  </si>
  <si>
    <t>op. =50 szt.</t>
  </si>
  <si>
    <t>Końcówki wewnątrzustne żółte do mas silikonowych opisanych w tabeli, pozycja - 2. Opakowanie: 50 szt.</t>
  </si>
  <si>
    <t>op.=50 szt.</t>
  </si>
  <si>
    <t>Końcówki mieszające żółte do mas silikonowych opisanych w tabeli, pozycja - 2. Opakowanie: 50 szt.</t>
  </si>
  <si>
    <t xml:space="preserve">Wiertła - przecinaki do koron i mostów na turbinę </t>
  </si>
  <si>
    <t>op.=kpl.= 12 szt. wierteł + podstawka do przechowywania.</t>
  </si>
  <si>
    <t xml:space="preserve">PAKIET 2 - Masy protetyczne, podkłady, woski; Kod CPV: 33141800-8 - wyroby stomatologiczne, 33141830-7 - podkłady cementowe; </t>
  </si>
  <si>
    <t>Materiał do odbudowy zrębu koronowo-korzeniowego wykonanym na bazie żywic kompozytowych, wzmocnionym włóknem szklanym. Posiadający cechy: opracowuje się jak zębina, zawiera drobno pocięte włókna szklane, które zwiększają wytrzymałość kompozytu, jest podwójnie utwardzalny, posiada parametry fizyczne podobne do zębiny, zawiera fluor. Widoczny na zdjęciu rentgenowskim, co pozwala określić dokładność odbudowy. Może być stosowany pod wszystkie pełnoceramiczne i pełnokompozytowe odbudowy, w połączeniu z wkładami. Dostępny w 8,6g samomieszających strzykawkach w kolorach: A2, A3, niebieskim, złotym i opakerowym białym</t>
  </si>
  <si>
    <t xml:space="preserve">op.= 8,6 g </t>
  </si>
  <si>
    <t xml:space="preserve">Masa wyciskowa. alginatowa, monochromatyczna, przeznaczona do pobierania wycisków przy wykonywaniu protez częściowych osiadających i szkieletowych oraz na modele diagnostyczne. Pakowana bez dostępu powietrza w atmosferze argonu, umożliwiające wieloletne przechowywanie zamkniętych opakowań bez zmian właściwości. Cechy masy:  nie zawiera metali ciężkich, nie rozpływa się w ustach, jest bardzo precyzyjna; charakteryzuje sie krótkim czasem pracy i wiązania oraz wyjatkowo przyjemnym zapachem egzotycznych owoców. </t>
  </si>
  <si>
    <t>op.= 453g</t>
  </si>
  <si>
    <t>Masa alginatowa klasy A z chromatycznym wskaźnikiem fazy. Masa, która posiada barwnik wskaźnikowy: fioletowy = mieszanie, różowy = nakładanie na łyżkę wyciskową,biały = umieszczanie w jamie ustnej. Wystepuje w postaci proszku, który nalezy rozmieszac z wodą (niezależnie od temperatury i twardości). Czas wiązania w ustach: 1 minuta. Model może zachować doskonałe parametry nawet do 100 godzin, jeśli wycisk jest przechowywany w zamkniętej torebce. Masa charakteryzuje  sie szybkim wiązaniem. Produkt posiadajacy znak CE. Opakowanie zawiera 450 g proszku. Objętość netto po wymieszaniu: 1250 ml</t>
  </si>
  <si>
    <t>op.= 450g</t>
  </si>
  <si>
    <t>op.= 140 ml</t>
  </si>
  <si>
    <t>op.=140 ml</t>
  </si>
  <si>
    <t>Uniwersalny aktywator wykorzystywany masy silikonowej opisanej w poz.4 i 5. Wykorzystywany zarówno do I jak i do II warstwy.</t>
  </si>
  <si>
    <t>op.= 60 ml</t>
  </si>
  <si>
    <t xml:space="preserve">Masa C-silikon o bardzo niskiej lepkości i dużej płynności. Do stosowania jako masa korekcyjna w technice wycisków dwuwarstwowych.Masa idealnie wnika w kieszonki zębowe, hydrofilna, o pomarańczowym kolorze oraz przyjemny pomarańczowym zapachu. Właściwości produktu: czas mieszania: 30 sek.,czas pracy: 1 min. 30 sek., czas w jamie ustnej: 3 min. 30 sek.,czas wiązania: 5 min. </t>
  </si>
  <si>
    <t>Masa, silikon kondensacyjny - I warstwa. Materiał przeznaczony na pierwszą warstwę wycisku dwuwarstwowego. Masa o podwyższonej twardości i odporności na odkształcenia, regulująca napięcie śluzówki jamy ustnej. Wysoka twardość końcowa jest wyjątkową zaletą w technice dwuwarstwowego, dwuczasowego wycisku. W technice dwuwarstwowego, jednoczasowego wycisku materiał przystosowuje się do konsystencji warstwy korekcyjnej o niższej lepkości. Opakowanie: 900 ml bazy, bez katalizatora</t>
  </si>
  <si>
    <t>op.=900 ml</t>
  </si>
  <si>
    <t>Uniwersalny katalizator  do masy opisnej w pozycji 7 i 8. Zastosowanie: do wszystkich silikonów kondensacyjnych, do masy bazowej i korekcyjnej typu C.</t>
  </si>
  <si>
    <t>op.=60 ml</t>
  </si>
  <si>
    <t>Zestaw materiałów do podścieleń, silikon A polimeryzujący w niskiej temperaturze. Dwu składnikowy w pojemnikach do mieszania automatycznego w chwili dozowania bespośrednio na protezę. Możliwy do użycia w gabinecie. Cechy:  trwale elastyczny, zapewnia długą wygodę noszenia protez. Idealna konsytencja w trakcie aplikacji, nie ucieka przez krawędzie protez a płynie pod naciskiem. Szybko tężeje w ustach bez wydzielania ciepła. Przywiera pewnie do wszystkich typów akryli, nowych i używanych. 
Bezsmakowy i stabilny wymiarowo. Aplikacja z pistoletu. Nie chłonie zapachów. Dostępny w opakowaniu standardowym zawierającym: baza, tubka, 30ml, katalizator, tubka, 30ml, klej, buteleczka 5ml, Lustrol - lakier błyszczący, buteleczka, 2x6ml, pipety, 2szt.</t>
  </si>
  <si>
    <t>op.= baza, tubka, 30ml, katalizator, tubka, 30ml, klej, buteleczka 5ml, Lustrol - lakier błyszczący, buteleczka, 2x6ml, pipety, 2szt.</t>
  </si>
  <si>
    <t>op.= zestaw zawiera: kartusz 50ml , 10ml płynu wiązącego,10 ml bazy glazing, 10 ml katalizatora glazing, końcówki mieszające typ 8</t>
  </si>
  <si>
    <t>op.= Zestaw, który zawiera: kartusz 80g, 10 ml wiązącego, końcówki mieszające typ 8</t>
  </si>
  <si>
    <t>Końcówki mieszające używane do naboi przy podwaniu materiału opisanego w tabeli poz.20.</t>
  </si>
  <si>
    <t>op. = 50 szt.</t>
  </si>
  <si>
    <t>Bloczek do mieszania mas protetycznych, wykonany z materiału hydrofobowego o wymiarch mininum: 9cmx16cm</t>
  </si>
  <si>
    <t>op.= 50 kartek</t>
  </si>
  <si>
    <t xml:space="preserve">Wosk modelowy do wykonywania modeli podstawowych protez zębowych. Cechy: wosk miękki w postaci płyt , kolor różowy. Opakowanie:   500g. </t>
  </si>
  <si>
    <t>op.=500 g</t>
  </si>
  <si>
    <t>Wosk modelowy używany do rejestracji zgryzu, który łatwiej się zmiękcza, jest trwały i stabilny w temperaturze pokojowej. Skład wosku: mieszanka wosków roślinnych i mineralnych oraz aluminiowego proszku. Zawartość aluminiowego proszku gwarantuje utrzymanie przez dłuższy czas wysokiej temperatury przy zachowaniu stabilności kształtu. Grubość płytki ( arkusza) wosku (2,7mm) została specjalnie dobrana, aby zapewnić bardzo precyzyjne wyciski i najdokładniej oddać rejestrację zgryzu. Wymiary arkuszy: 142mm x 73mm x 2.7mm. Opakowanie: arkusze 20 sztuk (500g)</t>
  </si>
  <si>
    <t>op.= 20 szt. arkuszy (500g)</t>
  </si>
  <si>
    <t xml:space="preserve">Płyn do osuszania i odtłuszczania ubytków w tkankach zęba. Usuwa jednocześnie wilgoć i wszystkie ślady tłuszczu. Może być stosowany przy każdym rodzaju wypełnienia i podkładu. Opakowanie: buteleczka 45 ml </t>
  </si>
  <si>
    <t>op.= buteleczka 45 ml</t>
  </si>
  <si>
    <t>Cement tymczasowy bez eugenolu, do opcjonalnego stosowania u pacjentów uczulonych na eugenol. Materiał nie zaburza reakcji wiązania cementów kompozytowych czy akrylowych materiałów tymczasowych. Opakowanie zawiera: 1 x 50 g tubka pasty bazowej, 1 x 15 g tubka katalizatora, bloczek do mieszania.</t>
  </si>
  <si>
    <t>op.=  1 x 50 g tubka pasty bazowej, 1 x 15 g tubka katalizatora, bloczek do mieszania.</t>
  </si>
  <si>
    <t>Alkohol izopropylowy jest łagodnym rozpuszczalnikiem organicznym, może być stosowany jako płyn antyseptyczny oraz do czyszczenia powierzchni, posiada właściwości odtłuszczające i dezynfekcyjne. Zastosowanie i właściwości: alkohol izopropylowy stosowany jest w stomatologii podczas leczenia kanałowego, stosowany naprzemiennie z podchlorynem sodu obniża napięcie powierzchniowe, dzięki czemu zwiększa się zdolność penetracji podchlorynu - podchloryn sodu może wnikać wtedy do kanałów o mniejszej średnicy. Przyspiesza osuszenie kanału.Wspomaga wypłukiwanie czasowych wypełnień kanałowych zawierających jodoform.Butelka o pojemności 200 gz adapterem.</t>
  </si>
  <si>
    <t>op. = 200 g. butelka z adapterem</t>
  </si>
  <si>
    <t>Zestaw instrumentów obrotowych( wierteł) na turbinę do preparacji zębów  dobranych przez prof. Majewskiego oraz dr Lostera pod kątem szlifowania zębów w systemie odpowiednim dla współczesnej korony estetycznej. Przy pomocy wierteł z zestawu możliwe jest wykonanie stopnia w każdym systemie stosowanym we współczesnej stomatologii. Zestaw zawiera 12szt wierteł oraz podstawkę do przechowywania. Rozmiary wieteł wg. ISO:  016  - nasyp dwuwarstwowy; 90-125 um / pasek niebieski / 30-300.000 obr./min.; 016  - nasyp dwuwarstwowy; 30-50 um / pasek czerwony / 30-300.000 obr./min. ; 021  - nasyp dwuwarstwowy; 125-151 um / pasek zielony / 30-300.000 obr./min.;  021  - nasyp dwuwarstwowy; 30-50 um / pasek czerwony / 30-300.000 obr./min.; 010  - nasyp dwuwarstwowy; 125-151 um / pasek zielony / 30-300.000 obr./min.; 014  - nasyp dwuwarstwowy; 90-125 um / pasek niebieski / 30-300.000 obr./min.;  018  - nasyp dwuwarstwowy; 125-151 um / pasek zielony / 30-300.000 obr./min. ;  018  - nasyp dwuwarstwowy; 30-50 um / pasek czerwony / 30-300.000 obr./min.;  016  - nasyp dwuwarstwowy; 90-125 urn / pasek niebieski / 30-300.000 obr./min.;  016  - nasyp dwuwarstwowy; 30-50 um / pasek czerwony / 30-300.000 obr./min.;  023  - nasyp dwuwarstwowy; 125-151 um / pasek zielony / 30-300.000 obr./min.;  042  - nasyp dwuwarstwowy; 125-151 um / pasek zielony / 30-300.000 obr./min.</t>
  </si>
  <si>
    <t>Instrumenty obrotowe ( wiertła) na turbinę do preparacji zębów  dobranych przez prof. Majewskiego oraz dr Lostera pod kątem szlifowania zębów w systemie odpowiednim dla współczesnej korony estetycznej. Przy pomocy wierteł z zestawu możliwe jest wykonanie stopnia w każdym systemie stosowanym we współczesnej stomatologii. Wiertła dostępne w rozmiarach wg. ISO: 016  - nasyp dwuwarstwowy; 90-125 um / pasek niebieski / 30-300.000 obr./min. / op. zawiera 5 szt.; 016  - nasyp dwuwarstwowy; 30-50 um / pasek czerwony / 30-300.000 obr./min. / op. zawiera 5 szt.; 021  - nasyp dwuwarstwowy; 125-151 um / pasek zielony / 30-300.000 obr./min. / op. zawiera 5 szt.; 021  - nasyp dwuwarstwowy; 30-50 um / pasek czerwony / 30-300.000 obr./min. / op. zawiera 5 szt.; 010  - nasyp dwuwarstwowy; 125-151 um / pasek zielony / 30-300.000 obr./min. / op. zawiera 5 szt.; 014  - nasyp dwuwarstwowy; 90-125 um / pasek niebieski / 30-300.000 obr./min. / op. zawiera 5 szt.; 018  - nasyp dwuwarstwowy; 125-151 um / pasek zielony / 30-300.000 obr./min. / op. zawiera 5 szt.; 018  - nasyp dwuwarstwowy; 30-50 um / pasek czerwony / 30-300.000 obr./min. / op. zawiera 5 szt.; 016  - nasyp dwuwarstwowy; 90-125 urn / pasek niebieski / 30-300.000 obr./min. / op. zawiera 5 szt.; 016  - nasyp dwuwarstwowy; 30-50 um / pasek czerwony / 30-300.000 obr./min. / op. zawiera 5 szt.; 023  - nasyp dwuwarstwowy; 125-151 um / pasek zielony / 30-300.000 obr./min. / op. zawiera 5 szt.; 042  - nasyp dwuwarstwowy; 125-151 um / pasek zielony / 30-300.000 obr./min. / op. zawiera 5 szt.</t>
  </si>
  <si>
    <t>op. = butelka 10ml</t>
  </si>
  <si>
    <t>Załącznik nr 3 do SIWZ</t>
  </si>
  <si>
    <t>j = h x i</t>
  </si>
  <si>
    <t>k = h + j</t>
  </si>
  <si>
    <t>Nazwa handlowa
i Producent</t>
  </si>
  <si>
    <r>
      <rPr>
        <b/>
        <sz val="9"/>
        <rFont val="Calibri"/>
        <family val="2"/>
        <charset val="238"/>
        <scheme val="minor"/>
      </rPr>
      <t>Miękki</t>
    </r>
    <r>
      <rPr>
        <sz val="9"/>
        <rFont val="Calibri"/>
        <family val="2"/>
        <charset val="238"/>
        <scheme val="minor"/>
      </rPr>
      <t xml:space="preserve">, trwały materiał na bazie silikonu A służący do podścielania protez zębowych. Właściwości autopolimeryzacyjne i utwardzanie na zimno sprawiają, że jest prosty w użyciu zarówno przy podścielaniu protez bezpośrednio w jamie ustnej pacjenta jak i w laboratorium. Biokompatybilny (wolny od metakrytatów), bezwonny, bezsmakowy, stabilny kolorystycznie i estetyczny (efekt dopasowania się koloru).  Można go używać do wszystkich protez zębowych na bazie PMMA. Dający możliwość naprawy lub korekty świeżo wykonanych podścieleń. </t>
    </r>
  </si>
  <si>
    <t xml:space="preserve">
Stawka podatku VAT
%</t>
  </si>
  <si>
    <t xml:space="preserve">
Wartość netto     [zł]</t>
  </si>
  <si>
    <t>Wartość brutto  [zł]</t>
  </si>
  <si>
    <t xml:space="preserve">
Wartość podatku 
VAT [zł]</t>
  </si>
  <si>
    <t>Cena jednostk.
netto [zł]</t>
  </si>
  <si>
    <t>SZCZEGÓŁOWY OPIS PRZEDMIOTU ZAMÓWNIENIA - FORMULARZ CENOWY</t>
  </si>
  <si>
    <t>Ilość 
op.</t>
  </si>
  <si>
    <t>h = d x g</t>
  </si>
  <si>
    <t>Sprawa znak: DZP-271-200/19</t>
  </si>
  <si>
    <t>Sprawa znak: DZP-271-200/18</t>
  </si>
  <si>
    <t>Uniwersalny korekcyjny a-silikon do wycisków 2-warstwowych jedno- i dwuczasowych. Wyjątkowe właściwości hydrofilne („Su-per Hy-drophil”) zapewniają precyzyjny wycisk nawet w wilgotnym środowisku, a właściwości tiksotropowe gwarantują „kontrolowaną” płynność masy. Twardość ok. 50 shore A. Opakowanie: 3 x 50 ml, 18 x końcówka mieszająca, 10 x końcówka wewnątrzustna.</t>
  </si>
  <si>
    <t>Preparat, który jest przeznaczony do izolacji ubytku oraz działa biologicznie na miazgę. Szczelnie blokuje wszystkie otwarte kanaliki zębiny na każdej powierzchni ubytku, a w szczególności w okolicach przyszyjkowych oraz zęba po oszlifowaniu. Dzięki zawartości głównie wodorotelenku wapnia a dodatkowo tlenku cynku i tlenku wapnia działa inspirująco na miazgę zęba pobudzjąc ją do wytwarzania wtórnych mostów zębinowych.</t>
  </si>
  <si>
    <r>
      <rPr>
        <b/>
        <sz val="9"/>
        <rFont val="Calibri"/>
        <family val="2"/>
        <charset val="238"/>
        <scheme val="minor"/>
      </rPr>
      <t>Twardy</t>
    </r>
    <r>
      <rPr>
        <sz val="9"/>
        <rFont val="Calibri"/>
        <family val="2"/>
        <charset val="238"/>
        <scheme val="minor"/>
      </rPr>
      <t xml:space="preserve"> materiał do bezpośredniego podścielania w kartuszy zapewniającej szybką i wolną od pęcherzyków powietrza aplikację. Wskazania: twarde, stałe podścielenia. Pośrednie i bezpośrednie podścielenia. Podścielenia całkowite lub częściowe. Podścielenia ambulatoryjne. Przedłuzenie brzegów protezy. Korekty nowych protez. Zalety: konieczna tylko jedna wizyta pacjenta, wolny od metylmetakrylatu, bezsmakowy i bezwonny, nieodczuwalne ogrzanie materiału w ustach, stabilny kolorystycznie.</t>
    </r>
  </si>
  <si>
    <t>op. = 1 nabój 50ml (67g), 16 końcówek mieszających (niebieskie)</t>
  </si>
  <si>
    <t>Materiał do prac tymczasowych, który charakteryzuje się wysoką trwałością i odpornością na złamania oraz estetyką - gładką, lśniącą powierzchnią, naturalną fluorescencją oraz lepszą stabilnością kolorów.  Niezawodnie wytrzymałe uzupełnienia tymczasowe, które można też użytkować długoterminowo. Doskonała estetyka, komfortowe dopasowanie i łatwe usuwanie płytki nazębnej. Szybka procedura i olśniewający wygląd bez polerowania i glazurowania.
Wskazania: tymczasowe, krótko- i długoczasowe korony, mosty, wkłady, nakłady i licówki. Dostępne kolory: A1, A2, A3.</t>
  </si>
  <si>
    <t>Aktywator w postaci pasty do masy w poz. 10. Dostępne opakowania : 60 ml</t>
  </si>
  <si>
    <t>Masa o średniej konsystencji do wycisków czynnościowych. Elastomerowy materiał do formowań precyzyjnych na bazie silikonu, kondensacyjnie sieciujący typu "Xantopren M mucosa".  Masa  typu 2 o średniej konsystencji do wycisków czynnościowych o kolorze pomarańczowym. Dostępne opakowanie: 140 ml.</t>
  </si>
  <si>
    <t>Masa o małej lepkości przeznaczona do drugiej warstwy wycisku lub do strzykawek przy technice wycisku równoczesnego. Właściwości:
bardzo duża stabilność kształtu, model może być odlewany aż do 7 dni od zdjęcia wycisku, aktywowane powierzchniowo, bardzo duża odporność na rozrywanie, nie klei się, nie pozostawia resztek w przestrzeniach międzyzębnych,może być dezynfekowana łagodnymi środkami dezynfekującymi, biokompatybilna, obojętna dla błony śluzowej i skóry pacjenta oraz skóry rąk lekarza, zapewnia komfort pacjentowi (neutralny smak i zapach), nie powoduje nadmiernego wydzielania śliny.</t>
  </si>
  <si>
    <t xml:space="preserve">Materiał do protez częściowych i całkowitych. Poprzez wydłużenie czasu wiązania masy, bardzo ważne ruchy konieczne do prawidłowego zrobienia częściowej lub całkowitej protezy zostają odwzorowane bardzo precyzyjnie. Posiada  świetną zwilżalność oraz płynność. </t>
  </si>
  <si>
    <t>op.= 6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</si>
</sst>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1" x14ac:knownFonts="1">
    <font>
      <sz val="10"/>
      <name val="Arial"/>
      <charset val="238"/>
    </font>
    <font>
      <sz val="10"/>
      <name val="Arial CE"/>
      <charset val="238"/>
    </font>
    <font>
      <b/>
      <sz val="8"/>
      <name val="Garamond"/>
      <family val="1"/>
      <charset val="238"/>
    </font>
    <font>
      <sz val="8"/>
      <name val="Times New Roman"/>
      <family val="1"/>
      <charset val="238"/>
    </font>
    <font>
      <sz val="8"/>
      <name val="Arial"/>
      <family val="2"/>
      <charset val="238"/>
    </font>
    <font>
      <sz val="8"/>
      <name val="Garamond"/>
      <family val="1"/>
      <charset val="238"/>
    </font>
    <font>
      <sz val="11"/>
      <color theme="1"/>
      <name val="Calibri"/>
      <family val="2"/>
      <charset val="238"/>
      <scheme val="minor"/>
    </font>
    <font>
      <sz val="8"/>
      <color rgb="FF000000"/>
      <name val="Times New Roman"/>
      <family val="1"/>
      <charset val="238"/>
    </font>
    <font>
      <b/>
      <sz val="8"/>
      <name val="Times New Roman"/>
      <family val="1"/>
      <charset val="238"/>
    </font>
    <font>
      <b/>
      <sz val="11"/>
      <name val="Calibri"/>
      <family val="2"/>
      <charset val="238"/>
      <scheme val="minor"/>
    </font>
    <font>
      <sz val="8"/>
      <name val="Calibri"/>
      <family val="2"/>
      <charset val="238"/>
      <scheme val="minor"/>
    </font>
    <font>
      <i/>
      <sz val="8"/>
      <name val="Calibri"/>
      <family val="2"/>
      <charset val="238"/>
      <scheme val="minor"/>
    </font>
    <font>
      <sz val="8"/>
      <color rgb="FF000000"/>
      <name val="Calibri"/>
      <family val="2"/>
      <charset val="238"/>
      <scheme val="minor"/>
    </font>
    <font>
      <b/>
      <sz val="9"/>
      <name val="Calibri"/>
      <family val="2"/>
      <charset val="238"/>
      <scheme val="minor"/>
    </font>
    <font>
      <sz val="8"/>
      <color rgb="FFFF0000"/>
      <name val="Calibri"/>
      <family val="2"/>
      <charset val="238"/>
      <scheme val="minor"/>
    </font>
    <font>
      <b/>
      <sz val="10"/>
      <name val="Calibri"/>
      <family val="2"/>
      <charset val="238"/>
      <scheme val="minor"/>
    </font>
    <font>
      <sz val="9"/>
      <color rgb="FF000000"/>
      <name val="Calibri"/>
      <family val="2"/>
      <charset val="238"/>
      <scheme val="minor"/>
    </font>
    <font>
      <sz val="9"/>
      <name val="Calibri"/>
      <family val="2"/>
      <charset val="238"/>
      <scheme val="minor"/>
    </font>
    <font>
      <sz val="10"/>
      <color rgb="FF000000"/>
      <name val="Calibri"/>
      <family val="2"/>
      <charset val="238"/>
      <scheme val="minor"/>
    </font>
    <font>
      <sz val="10"/>
      <name val="Calibri"/>
      <family val="2"/>
      <charset val="238"/>
      <scheme val="minor"/>
    </font>
    <font>
      <sz val="10"/>
      <color rgb="FFFF0000"/>
      <name val="Calibri"/>
      <family val="2"/>
      <charset val="23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xf numFmtId="0" fontId="1" fillId="0" borderId="0"/>
  </cellStyleXfs>
  <cellXfs count="94">
    <xf numFmtId="0" fontId="0" fillId="0" borderId="0" xfId="0"/>
    <xf numFmtId="0" fontId="4" fillId="0" borderId="0" xfId="0" applyFont="1" applyFill="1"/>
    <xf numFmtId="0" fontId="4" fillId="0" borderId="0" xfId="0" applyFont="1" applyFill="1" applyAlignment="1">
      <alignment wrapText="1"/>
    </xf>
    <xf numFmtId="0" fontId="5" fillId="0" borderId="0" xfId="0" applyFont="1" applyFill="1"/>
    <xf numFmtId="0" fontId="5" fillId="0" borderId="0" xfId="2"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vertical="center"/>
    </xf>
    <xf numFmtId="0" fontId="4" fillId="0" borderId="0" xfId="0" applyFont="1" applyFill="1" applyAlignment="1">
      <alignment horizontal="right"/>
    </xf>
    <xf numFmtId="0" fontId="7"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64" fontId="5" fillId="0" borderId="0" xfId="2" applyNumberFormat="1" applyFont="1" applyFill="1" applyBorder="1" applyAlignment="1">
      <alignment horizontal="center" vertical="center"/>
    </xf>
    <xf numFmtId="164" fontId="5" fillId="0" borderId="0" xfId="2" applyNumberFormat="1" applyFont="1" applyFill="1" applyBorder="1" applyAlignment="1">
      <alignment horizontal="right" vertical="center"/>
    </xf>
    <xf numFmtId="9" fontId="3" fillId="0" borderId="0" xfId="2" applyNumberFormat="1" applyFont="1" applyFill="1" applyBorder="1" applyAlignment="1">
      <alignment horizontal="center" vertical="center"/>
    </xf>
    <xf numFmtId="164" fontId="3" fillId="0" borderId="0" xfId="2" applyNumberFormat="1" applyFont="1" applyFill="1" applyBorder="1" applyAlignment="1">
      <alignment horizontal="right" vertical="center"/>
    </xf>
    <xf numFmtId="0" fontId="5" fillId="0" borderId="0" xfId="0" applyFont="1" applyFill="1" applyBorder="1"/>
    <xf numFmtId="164" fontId="2" fillId="0" borderId="0" xfId="2" applyNumberFormat="1" applyFont="1" applyFill="1" applyBorder="1" applyAlignment="1">
      <alignment horizontal="center" vertical="center"/>
    </xf>
    <xf numFmtId="164" fontId="2" fillId="0" borderId="0" xfId="2" applyNumberFormat="1" applyFont="1" applyFill="1" applyBorder="1" applyAlignment="1">
      <alignment horizontal="right" vertical="center"/>
    </xf>
    <xf numFmtId="9" fontId="8" fillId="0" borderId="0" xfId="2" applyNumberFormat="1" applyFont="1" applyFill="1" applyBorder="1" applyAlignment="1">
      <alignment horizontal="center" vertical="center"/>
    </xf>
    <xf numFmtId="164" fontId="8" fillId="0" borderId="0" xfId="2"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11" fillId="0" borderId="1" xfId="2" applyFont="1" applyFill="1" applyBorder="1" applyAlignment="1">
      <alignment horizontal="center"/>
    </xf>
    <xf numFmtId="0" fontId="11" fillId="0" borderId="1" xfId="2" applyFont="1" applyFill="1" applyBorder="1" applyAlignment="1">
      <alignment horizont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right"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1" xfId="2" applyFont="1" applyFill="1" applyBorder="1" applyAlignment="1">
      <alignment horizontal="center" vertical="center" wrapText="1"/>
    </xf>
    <xf numFmtId="0" fontId="13" fillId="0" borderId="1" xfId="2" applyFont="1" applyFill="1" applyBorder="1" applyAlignment="1">
      <alignment horizontal="right" vertical="center" wrapText="1"/>
    </xf>
    <xf numFmtId="0" fontId="14" fillId="0" borderId="0" xfId="0" applyFont="1" applyFill="1" applyBorder="1" applyAlignment="1">
      <alignment horizontal="center" vertical="center" wrapText="1"/>
    </xf>
    <xf numFmtId="164" fontId="15" fillId="0" borderId="0" xfId="2" applyNumberFormat="1" applyFont="1" applyFill="1" applyBorder="1" applyAlignment="1">
      <alignment horizontal="center" vertical="center"/>
    </xf>
    <xf numFmtId="164" fontId="15" fillId="0" borderId="0" xfId="2" applyNumberFormat="1" applyFont="1" applyFill="1" applyBorder="1" applyAlignment="1">
      <alignment horizontal="right" vertical="center"/>
    </xf>
    <xf numFmtId="9" fontId="15" fillId="0" borderId="0" xfId="2" applyNumberFormat="1" applyFont="1" applyFill="1" applyBorder="1" applyAlignment="1">
      <alignment horizontal="center" vertical="center"/>
    </xf>
    <xf numFmtId="0" fontId="11" fillId="0" borderId="1" xfId="2" applyFont="1" applyFill="1" applyBorder="1" applyAlignment="1">
      <alignment horizontal="left"/>
    </xf>
    <xf numFmtId="0" fontId="10" fillId="0" borderId="0" xfId="0" applyFont="1" applyFill="1" applyBorder="1" applyAlignment="1">
      <alignment horizontal="left" vertical="center" wrapText="1"/>
    </xf>
    <xf numFmtId="0" fontId="4" fillId="0" borderId="0" xfId="0" applyFont="1" applyFill="1" applyAlignment="1">
      <alignment horizontal="left"/>
    </xf>
    <xf numFmtId="0" fontId="3"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7" fillId="0" borderId="1" xfId="2" applyFont="1" applyFill="1" applyBorder="1" applyAlignment="1">
      <alignment horizontal="center" vertical="center" wrapText="1"/>
    </xf>
    <xf numFmtId="164" fontId="17" fillId="0" borderId="1" xfId="2" applyNumberFormat="1" applyFont="1" applyFill="1" applyBorder="1" applyAlignment="1">
      <alignment horizontal="center" vertical="center"/>
    </xf>
    <xf numFmtId="164" fontId="17" fillId="0" borderId="1" xfId="2" applyNumberFormat="1" applyFont="1" applyFill="1" applyBorder="1" applyAlignment="1">
      <alignment horizontal="right" vertical="center"/>
    </xf>
    <xf numFmtId="9" fontId="17" fillId="0" borderId="1" xfId="2"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2" applyFont="1" applyFill="1" applyBorder="1" applyAlignment="1">
      <alignment vertical="center" wrapText="1"/>
    </xf>
    <xf numFmtId="164" fontId="17" fillId="0" borderId="1" xfId="2" applyNumberFormat="1" applyFont="1" applyFill="1" applyBorder="1" applyAlignment="1">
      <alignment vertical="center"/>
    </xf>
    <xf numFmtId="0" fontId="16"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9" fillId="0" borderId="1" xfId="2" applyFont="1" applyFill="1" applyBorder="1" applyAlignment="1">
      <alignment horizontal="center" vertical="center" wrapText="1"/>
    </xf>
    <xf numFmtId="164" fontId="19" fillId="0" borderId="1" xfId="2" applyNumberFormat="1" applyFont="1" applyFill="1" applyBorder="1" applyAlignment="1">
      <alignment horizontal="center" vertical="center"/>
    </xf>
    <xf numFmtId="164" fontId="19" fillId="0" borderId="1" xfId="2" applyNumberFormat="1" applyFont="1" applyFill="1" applyBorder="1" applyAlignment="1">
      <alignment horizontal="right" vertical="center"/>
    </xf>
    <xf numFmtId="9" fontId="19" fillId="0" borderId="1" xfId="2"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2" applyFont="1" applyFill="1" applyBorder="1" applyAlignment="1">
      <alignment vertical="center" wrapText="1"/>
    </xf>
    <xf numFmtId="164" fontId="19" fillId="0" borderId="1" xfId="2" applyNumberFormat="1" applyFont="1" applyFill="1" applyBorder="1" applyAlignment="1">
      <alignment vertical="center"/>
    </xf>
    <xf numFmtId="9" fontId="19" fillId="0" borderId="1" xfId="2" applyNumberFormat="1" applyFont="1" applyFill="1" applyBorder="1" applyAlignment="1">
      <alignment vertical="center"/>
    </xf>
    <xf numFmtId="0" fontId="18"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2" applyFont="1" applyFill="1" applyBorder="1" applyAlignment="1">
      <alignment horizontal="center" vertical="center" wrapText="1"/>
    </xf>
    <xf numFmtId="164" fontId="15" fillId="0" borderId="9" xfId="2" applyNumberFormat="1" applyFont="1" applyFill="1" applyBorder="1" applyAlignment="1">
      <alignment horizontal="center" vertical="center"/>
    </xf>
    <xf numFmtId="164" fontId="15" fillId="0" borderId="10" xfId="2" applyNumberFormat="1" applyFont="1" applyFill="1" applyBorder="1" applyAlignment="1">
      <alignment horizontal="right" vertical="center"/>
    </xf>
    <xf numFmtId="9" fontId="15" fillId="0" borderId="10" xfId="2" applyNumberFormat="1" applyFont="1" applyFill="1" applyBorder="1" applyAlignment="1">
      <alignment horizontal="center" vertical="center"/>
    </xf>
    <xf numFmtId="164" fontId="15" fillId="0" borderId="11" xfId="2" applyNumberFormat="1" applyFont="1" applyFill="1" applyBorder="1" applyAlignment="1">
      <alignment horizontal="right" vertical="center"/>
    </xf>
    <xf numFmtId="0" fontId="13" fillId="0" borderId="8" xfId="2" applyFont="1" applyFill="1" applyBorder="1" applyAlignment="1">
      <alignment horizontal="center" vertical="center"/>
    </xf>
    <xf numFmtId="0" fontId="13" fillId="0" borderId="8" xfId="2" applyFont="1" applyFill="1" applyBorder="1" applyAlignment="1">
      <alignment horizontal="left" vertical="center" wrapText="1"/>
    </xf>
    <xf numFmtId="0" fontId="13" fillId="0" borderId="8" xfId="2"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3" xfId="0" applyFont="1" applyFill="1" applyBorder="1" applyAlignment="1">
      <alignment horizontal="center"/>
    </xf>
    <xf numFmtId="0" fontId="9" fillId="2" borderId="4" xfId="0" applyFont="1" applyFill="1" applyBorder="1" applyAlignment="1">
      <alignment horizontal="center"/>
    </xf>
    <xf numFmtId="0" fontId="15" fillId="2" borderId="12" xfId="0" applyFont="1" applyFill="1" applyBorder="1" applyAlignment="1">
      <alignment horizontal="left" wrapText="1"/>
    </xf>
    <xf numFmtId="0" fontId="15" fillId="2" borderId="13" xfId="0" applyFont="1" applyFill="1" applyBorder="1" applyAlignment="1">
      <alignment horizontal="left" wrapText="1"/>
    </xf>
    <xf numFmtId="0" fontId="15" fillId="2" borderId="14" xfId="0" applyFont="1" applyFill="1" applyBorder="1" applyAlignment="1">
      <alignment horizontal="left" wrapText="1"/>
    </xf>
    <xf numFmtId="0" fontId="15" fillId="2" borderId="3" xfId="0" applyFont="1" applyFill="1" applyBorder="1" applyAlignment="1">
      <alignment horizontal="center"/>
    </xf>
  </cellXfs>
  <cellStyles count="3">
    <cellStyle name="Normalny" xfId="0" builtinId="0"/>
    <cellStyle name="Normalny 2" xfId="1"/>
    <cellStyle name="Normalny_Arkusz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showWhiteSpace="0" topLeftCell="A13" zoomScaleNormal="100" zoomScaleSheetLayoutView="115" workbookViewId="0">
      <selection activeCell="C13" sqref="C13"/>
    </sheetView>
  </sheetViews>
  <sheetFormatPr defaultRowHeight="11.25" x14ac:dyDescent="0.2"/>
  <cols>
    <col min="1" max="1" width="3.5703125" style="5" customWidth="1"/>
    <col min="2" max="2" width="60.5703125" style="39" customWidth="1"/>
    <col min="3" max="3" width="14.85546875" style="1" customWidth="1"/>
    <col min="4" max="4" width="6.42578125" style="5" customWidth="1"/>
    <col min="5" max="5" width="10.5703125" style="2" customWidth="1"/>
    <col min="6" max="6" width="7.85546875" style="1" customWidth="1"/>
    <col min="7" max="7" width="11.5703125" style="7" customWidth="1"/>
    <col min="8" max="8" width="6.85546875" style="5" customWidth="1"/>
    <col min="9" max="9" width="11" style="7" customWidth="1"/>
    <col min="10" max="10" width="12.85546875" style="7" customWidth="1"/>
    <col min="11" max="16384" width="9.140625" style="1"/>
  </cols>
  <sheetData>
    <row r="1" spans="1:10" ht="12.75" customHeight="1" x14ac:dyDescent="0.25">
      <c r="A1" s="86" t="s">
        <v>83</v>
      </c>
      <c r="B1" s="87"/>
      <c r="C1" s="93" t="s">
        <v>80</v>
      </c>
      <c r="D1" s="93"/>
      <c r="E1" s="93"/>
      <c r="F1" s="93"/>
      <c r="G1" s="93"/>
      <c r="H1" s="93"/>
      <c r="I1" s="88" t="s">
        <v>70</v>
      </c>
      <c r="J1" s="89"/>
    </row>
    <row r="2" spans="1:10" ht="20.25" customHeight="1" thickBot="1" x14ac:dyDescent="0.25">
      <c r="A2" s="90" t="s">
        <v>20</v>
      </c>
      <c r="B2" s="91"/>
      <c r="C2" s="91"/>
      <c r="D2" s="91"/>
      <c r="E2" s="91"/>
      <c r="F2" s="91"/>
      <c r="G2" s="91"/>
      <c r="H2" s="91"/>
      <c r="I2" s="91"/>
      <c r="J2" s="92"/>
    </row>
    <row r="3" spans="1:10" ht="60" x14ac:dyDescent="0.2">
      <c r="A3" s="75" t="s">
        <v>12</v>
      </c>
      <c r="B3" s="76" t="s">
        <v>1</v>
      </c>
      <c r="C3" s="77" t="s">
        <v>15</v>
      </c>
      <c r="D3" s="77" t="s">
        <v>10</v>
      </c>
      <c r="E3" s="77" t="s">
        <v>73</v>
      </c>
      <c r="F3" s="77" t="s">
        <v>79</v>
      </c>
      <c r="G3" s="77" t="s">
        <v>76</v>
      </c>
      <c r="H3" s="77" t="s">
        <v>75</v>
      </c>
      <c r="I3" s="77" t="s">
        <v>78</v>
      </c>
      <c r="J3" s="77" t="s">
        <v>77</v>
      </c>
    </row>
    <row r="4" spans="1:10" x14ac:dyDescent="0.2">
      <c r="A4" s="21" t="s">
        <v>11</v>
      </c>
      <c r="B4" s="37" t="s">
        <v>5</v>
      </c>
      <c r="C4" s="21" t="s">
        <v>6</v>
      </c>
      <c r="D4" s="21" t="s">
        <v>7</v>
      </c>
      <c r="E4" s="22" t="s">
        <v>8</v>
      </c>
      <c r="F4" s="23" t="s">
        <v>9</v>
      </c>
      <c r="G4" s="24" t="s">
        <v>82</v>
      </c>
      <c r="H4" s="23" t="s">
        <v>14</v>
      </c>
      <c r="I4" s="24" t="s">
        <v>71</v>
      </c>
      <c r="J4" s="24" t="s">
        <v>72</v>
      </c>
    </row>
    <row r="5" spans="1:10" s="3" customFormat="1" ht="76.5" x14ac:dyDescent="0.2">
      <c r="A5" s="53">
        <v>1</v>
      </c>
      <c r="B5" s="54" t="s">
        <v>21</v>
      </c>
      <c r="C5" s="55" t="s">
        <v>22</v>
      </c>
      <c r="D5" s="79">
        <v>36</v>
      </c>
      <c r="E5" s="56"/>
      <c r="F5" s="57"/>
      <c r="G5" s="58">
        <f t="shared" ref="G5:G13" si="0">D5*F5</f>
        <v>0</v>
      </c>
      <c r="H5" s="59">
        <v>0.08</v>
      </c>
      <c r="I5" s="58">
        <f t="shared" ref="I5:I9" si="1">G5*H5</f>
        <v>0</v>
      </c>
      <c r="J5" s="58">
        <f t="shared" ref="J5:J9" si="2">I5+G5</f>
        <v>0</v>
      </c>
    </row>
    <row r="6" spans="1:10" s="6" customFormat="1" ht="76.5" x14ac:dyDescent="0.2">
      <c r="A6" s="60">
        <v>2</v>
      </c>
      <c r="B6" s="61" t="s">
        <v>85</v>
      </c>
      <c r="C6" s="55" t="s">
        <v>23</v>
      </c>
      <c r="D6" s="79">
        <v>24</v>
      </c>
      <c r="E6" s="61"/>
      <c r="F6" s="62"/>
      <c r="G6" s="62">
        <f t="shared" si="0"/>
        <v>0</v>
      </c>
      <c r="H6" s="63"/>
      <c r="I6" s="62">
        <f t="shared" si="1"/>
        <v>0</v>
      </c>
      <c r="J6" s="62">
        <f t="shared" si="2"/>
        <v>0</v>
      </c>
    </row>
    <row r="7" spans="1:10" s="3" customFormat="1" ht="63.75" x14ac:dyDescent="0.2">
      <c r="A7" s="60">
        <v>3</v>
      </c>
      <c r="B7" s="54" t="s">
        <v>24</v>
      </c>
      <c r="C7" s="55" t="s">
        <v>25</v>
      </c>
      <c r="D7" s="79">
        <v>24</v>
      </c>
      <c r="E7" s="56"/>
      <c r="F7" s="57"/>
      <c r="G7" s="58">
        <f t="shared" si="0"/>
        <v>0</v>
      </c>
      <c r="H7" s="59"/>
      <c r="I7" s="58">
        <f t="shared" si="1"/>
        <v>0</v>
      </c>
      <c r="J7" s="58">
        <f t="shared" si="2"/>
        <v>0</v>
      </c>
    </row>
    <row r="8" spans="1:10" s="3" customFormat="1" ht="25.5" x14ac:dyDescent="0.2">
      <c r="A8" s="53">
        <v>4</v>
      </c>
      <c r="B8" s="64" t="s">
        <v>26</v>
      </c>
      <c r="C8" s="55" t="s">
        <v>27</v>
      </c>
      <c r="D8" s="79">
        <v>12</v>
      </c>
      <c r="E8" s="56"/>
      <c r="F8" s="57"/>
      <c r="G8" s="58">
        <f t="shared" si="0"/>
        <v>0</v>
      </c>
      <c r="H8" s="59"/>
      <c r="I8" s="58">
        <f t="shared" si="1"/>
        <v>0</v>
      </c>
      <c r="J8" s="58">
        <f t="shared" si="2"/>
        <v>0</v>
      </c>
    </row>
    <row r="9" spans="1:10" s="3" customFormat="1" ht="25.5" x14ac:dyDescent="0.2">
      <c r="A9" s="60">
        <v>5</v>
      </c>
      <c r="B9" s="54" t="s">
        <v>28</v>
      </c>
      <c r="C9" s="65" t="s">
        <v>29</v>
      </c>
      <c r="D9" s="79">
        <v>24</v>
      </c>
      <c r="E9" s="56"/>
      <c r="F9" s="57"/>
      <c r="G9" s="58">
        <f t="shared" si="0"/>
        <v>0</v>
      </c>
      <c r="H9" s="59"/>
      <c r="I9" s="58">
        <f t="shared" si="1"/>
        <v>0</v>
      </c>
      <c r="J9" s="58">
        <f t="shared" si="2"/>
        <v>0</v>
      </c>
    </row>
    <row r="10" spans="1:10" s="3" customFormat="1" ht="25.5" x14ac:dyDescent="0.2">
      <c r="A10" s="60">
        <v>6</v>
      </c>
      <c r="B10" s="64" t="s">
        <v>30</v>
      </c>
      <c r="C10" s="55" t="s">
        <v>29</v>
      </c>
      <c r="D10" s="79">
        <v>24</v>
      </c>
      <c r="E10" s="56"/>
      <c r="F10" s="57"/>
      <c r="G10" s="58">
        <f t="shared" si="0"/>
        <v>0</v>
      </c>
      <c r="H10" s="59"/>
      <c r="I10" s="58">
        <f>G10*H10</f>
        <v>0</v>
      </c>
      <c r="J10" s="58">
        <f>I10+G10</f>
        <v>0</v>
      </c>
    </row>
    <row r="11" spans="1:10" s="3" customFormat="1" ht="12.75" x14ac:dyDescent="0.2">
      <c r="A11" s="53">
        <v>7</v>
      </c>
      <c r="B11" s="64" t="s">
        <v>31</v>
      </c>
      <c r="C11" s="55" t="s">
        <v>16</v>
      </c>
      <c r="D11" s="79">
        <v>72</v>
      </c>
      <c r="E11" s="56"/>
      <c r="F11" s="57"/>
      <c r="G11" s="58">
        <f t="shared" si="0"/>
        <v>0</v>
      </c>
      <c r="H11" s="59"/>
      <c r="I11" s="58">
        <f>G11*H11</f>
        <v>0</v>
      </c>
      <c r="J11" s="58">
        <f>I11+G11</f>
        <v>0</v>
      </c>
    </row>
    <row r="12" spans="1:10" s="3" customFormat="1" ht="267.75" x14ac:dyDescent="0.2">
      <c r="A12" s="60">
        <v>8</v>
      </c>
      <c r="B12" s="54" t="s">
        <v>67</v>
      </c>
      <c r="C12" s="55" t="s">
        <v>32</v>
      </c>
      <c r="D12" s="79">
        <v>12</v>
      </c>
      <c r="E12" s="56"/>
      <c r="F12" s="57"/>
      <c r="G12" s="58">
        <f t="shared" si="0"/>
        <v>0</v>
      </c>
      <c r="H12" s="59"/>
      <c r="I12" s="58">
        <f>G12*H12</f>
        <v>0</v>
      </c>
      <c r="J12" s="58">
        <f>I12+G12</f>
        <v>0</v>
      </c>
    </row>
    <row r="13" spans="1:10" s="3" customFormat="1" ht="293.25" x14ac:dyDescent="0.2">
      <c r="A13" s="60">
        <v>9</v>
      </c>
      <c r="B13" s="54" t="s">
        <v>68</v>
      </c>
      <c r="C13" s="65" t="s">
        <v>94</v>
      </c>
      <c r="D13" s="79">
        <v>132</v>
      </c>
      <c r="E13" s="56"/>
      <c r="F13" s="57"/>
      <c r="G13" s="58">
        <f t="shared" si="0"/>
        <v>0</v>
      </c>
      <c r="H13" s="59"/>
      <c r="I13" s="58">
        <f>G13*H13</f>
        <v>0</v>
      </c>
      <c r="J13" s="58">
        <f>I13+G13</f>
        <v>0</v>
      </c>
    </row>
    <row r="14" spans="1:10" s="3" customFormat="1" ht="21.75" customHeight="1" thickBot="1" x14ac:dyDescent="0.25">
      <c r="A14" s="66"/>
      <c r="B14" s="67"/>
      <c r="C14" s="68"/>
      <c r="D14" s="69"/>
      <c r="E14" s="70"/>
      <c r="F14" s="71" t="s">
        <v>13</v>
      </c>
      <c r="G14" s="72">
        <f>SUM(G5:G13)</f>
        <v>0</v>
      </c>
      <c r="H14" s="73" t="s">
        <v>13</v>
      </c>
      <c r="I14" s="72">
        <f>SUM(I5:I13)</f>
        <v>0</v>
      </c>
      <c r="J14" s="74">
        <f>SUM(J5:J13)</f>
        <v>0</v>
      </c>
    </row>
    <row r="15" spans="1:10" s="3" customFormat="1" x14ac:dyDescent="0.2">
      <c r="A15" s="8"/>
      <c r="B15" s="20"/>
      <c r="C15" s="9"/>
      <c r="D15" s="40"/>
      <c r="E15" s="4"/>
      <c r="F15" s="16"/>
      <c r="G15" s="17"/>
      <c r="H15" s="18"/>
      <c r="I15" s="19"/>
      <c r="J15" s="19"/>
    </row>
    <row r="16" spans="1:10" s="3" customFormat="1" x14ac:dyDescent="0.2">
      <c r="A16" s="8"/>
      <c r="B16" s="20"/>
      <c r="C16" s="9"/>
      <c r="D16" s="40"/>
      <c r="E16" s="4"/>
      <c r="F16" s="16"/>
      <c r="G16" s="17"/>
      <c r="H16" s="18"/>
      <c r="I16" s="19"/>
      <c r="J16" s="19"/>
    </row>
    <row r="17" spans="1:10" s="3" customFormat="1" x14ac:dyDescent="0.2">
      <c r="A17" s="8"/>
      <c r="B17" s="20"/>
      <c r="C17" s="9"/>
      <c r="D17" s="40"/>
      <c r="E17" s="4"/>
      <c r="F17" s="16"/>
      <c r="G17" s="17"/>
      <c r="H17" s="18"/>
      <c r="I17" s="19"/>
      <c r="J17" s="19"/>
    </row>
    <row r="18" spans="1:10" s="3" customFormat="1" ht="19.5" customHeight="1" x14ac:dyDescent="0.2">
      <c r="A18" s="8"/>
      <c r="B18" s="20"/>
      <c r="C18" s="9"/>
      <c r="D18" s="40"/>
      <c r="E18" s="4"/>
      <c r="F18" s="16"/>
      <c r="G18" s="17"/>
      <c r="H18" s="18"/>
      <c r="I18" s="19"/>
      <c r="J18" s="19"/>
    </row>
    <row r="19" spans="1:10" s="3" customFormat="1" ht="21" customHeight="1" x14ac:dyDescent="0.2">
      <c r="A19" s="84" t="s">
        <v>18</v>
      </c>
      <c r="B19" s="84"/>
      <c r="C19" s="84"/>
      <c r="D19" s="84"/>
      <c r="E19" s="84"/>
      <c r="F19" s="84"/>
      <c r="G19" s="84"/>
      <c r="H19" s="84"/>
      <c r="I19" s="84"/>
      <c r="J19" s="84"/>
    </row>
    <row r="20" spans="1:10" s="15" customFormat="1" ht="20.25" customHeight="1" x14ac:dyDescent="0.2">
      <c r="A20" s="85" t="s">
        <v>19</v>
      </c>
      <c r="B20" s="85"/>
      <c r="C20" s="85"/>
      <c r="D20" s="85"/>
      <c r="E20" s="85"/>
      <c r="F20" s="85"/>
      <c r="G20" s="85"/>
      <c r="H20" s="85"/>
      <c r="I20" s="85"/>
      <c r="J20" s="85"/>
    </row>
    <row r="21" spans="1:10" s="15" customFormat="1" ht="20.25" customHeight="1" x14ac:dyDescent="0.2">
      <c r="A21" s="40"/>
      <c r="B21" s="40"/>
      <c r="C21" s="40"/>
      <c r="D21" s="40"/>
      <c r="E21" s="40"/>
      <c r="F21" s="40"/>
      <c r="G21" s="40"/>
      <c r="H21" s="40"/>
      <c r="I21" s="40"/>
      <c r="J21" s="40"/>
    </row>
    <row r="22" spans="1:10" s="15" customFormat="1" ht="20.25" customHeight="1" thickBot="1" x14ac:dyDescent="0.25">
      <c r="A22" s="8"/>
      <c r="B22" s="20"/>
      <c r="C22" s="20"/>
      <c r="D22" s="40"/>
      <c r="E22" s="20"/>
      <c r="F22" s="20"/>
      <c r="G22" s="20"/>
      <c r="H22" s="10"/>
      <c r="I22" s="20"/>
      <c r="J22" s="20"/>
    </row>
    <row r="23" spans="1:10" s="15" customFormat="1" ht="15" x14ac:dyDescent="0.25">
      <c r="A23" s="86" t="s">
        <v>84</v>
      </c>
      <c r="B23" s="87"/>
      <c r="C23" s="93" t="s">
        <v>80</v>
      </c>
      <c r="D23" s="93"/>
      <c r="E23" s="93"/>
      <c r="F23" s="93"/>
      <c r="G23" s="93"/>
      <c r="H23" s="93"/>
      <c r="I23" s="88" t="s">
        <v>70</v>
      </c>
      <c r="J23" s="89"/>
    </row>
    <row r="24" spans="1:10" s="3" customFormat="1" ht="25.5" customHeight="1" x14ac:dyDescent="0.2">
      <c r="A24" s="81" t="s">
        <v>33</v>
      </c>
      <c r="B24" s="82"/>
      <c r="C24" s="82"/>
      <c r="D24" s="82"/>
      <c r="E24" s="82"/>
      <c r="F24" s="82"/>
      <c r="G24" s="82"/>
      <c r="H24" s="82"/>
      <c r="I24" s="82"/>
      <c r="J24" s="83"/>
    </row>
    <row r="25" spans="1:10" s="6" customFormat="1" ht="36" x14ac:dyDescent="0.2">
      <c r="A25" s="30" t="s">
        <v>12</v>
      </c>
      <c r="B25" s="30" t="s">
        <v>1</v>
      </c>
      <c r="C25" s="30" t="s">
        <v>15</v>
      </c>
      <c r="D25" s="31" t="s">
        <v>81</v>
      </c>
      <c r="E25" s="31" t="s">
        <v>73</v>
      </c>
      <c r="F25" s="31" t="s">
        <v>2</v>
      </c>
      <c r="G25" s="32" t="s">
        <v>3</v>
      </c>
      <c r="H25" s="31" t="s">
        <v>17</v>
      </c>
      <c r="I25" s="31" t="s">
        <v>4</v>
      </c>
      <c r="J25" s="32" t="s">
        <v>0</v>
      </c>
    </row>
    <row r="26" spans="1:10" s="3" customFormat="1" x14ac:dyDescent="0.2">
      <c r="A26" s="21" t="s">
        <v>11</v>
      </c>
      <c r="B26" s="37" t="s">
        <v>5</v>
      </c>
      <c r="C26" s="21" t="s">
        <v>6</v>
      </c>
      <c r="D26" s="21" t="s">
        <v>7</v>
      </c>
      <c r="E26" s="22" t="s">
        <v>8</v>
      </c>
      <c r="F26" s="23" t="s">
        <v>9</v>
      </c>
      <c r="G26" s="24" t="s">
        <v>82</v>
      </c>
      <c r="H26" s="23" t="s">
        <v>14</v>
      </c>
      <c r="I26" s="24" t="s">
        <v>71</v>
      </c>
      <c r="J26" s="24" t="s">
        <v>72</v>
      </c>
    </row>
    <row r="27" spans="1:10" s="3" customFormat="1" ht="108" x14ac:dyDescent="0.2">
      <c r="A27" s="41">
        <v>1</v>
      </c>
      <c r="B27" s="42" t="s">
        <v>34</v>
      </c>
      <c r="C27" s="43" t="s">
        <v>35</v>
      </c>
      <c r="D27" s="80">
        <v>24</v>
      </c>
      <c r="E27" s="44"/>
      <c r="F27" s="45"/>
      <c r="G27" s="46">
        <f>F27*D27</f>
        <v>0</v>
      </c>
      <c r="H27" s="47"/>
      <c r="I27" s="46">
        <f t="shared" ref="I27:I49" si="3">G27*H27</f>
        <v>0</v>
      </c>
      <c r="J27" s="46">
        <f t="shared" ref="J27:J49" si="4">I27+G27</f>
        <v>0</v>
      </c>
    </row>
    <row r="28" spans="1:10" s="3" customFormat="1" ht="96" x14ac:dyDescent="0.2">
      <c r="A28" s="41">
        <v>2</v>
      </c>
      <c r="B28" s="42" t="s">
        <v>36</v>
      </c>
      <c r="C28" s="43" t="s">
        <v>37</v>
      </c>
      <c r="D28" s="80">
        <v>374</v>
      </c>
      <c r="E28" s="44"/>
      <c r="F28" s="45"/>
      <c r="G28" s="46">
        <f t="shared" ref="G28:G49" si="5">D28*F28</f>
        <v>0</v>
      </c>
      <c r="H28" s="47"/>
      <c r="I28" s="46">
        <f t="shared" si="3"/>
        <v>0</v>
      </c>
      <c r="J28" s="46">
        <f t="shared" si="4"/>
        <v>0</v>
      </c>
    </row>
    <row r="29" spans="1:10" s="3" customFormat="1" ht="108" x14ac:dyDescent="0.2">
      <c r="A29" s="48">
        <v>3</v>
      </c>
      <c r="B29" s="42" t="s">
        <v>38</v>
      </c>
      <c r="C29" s="43" t="s">
        <v>39</v>
      </c>
      <c r="D29" s="80">
        <v>312</v>
      </c>
      <c r="E29" s="44"/>
      <c r="F29" s="45"/>
      <c r="G29" s="46">
        <f t="shared" si="5"/>
        <v>0</v>
      </c>
      <c r="H29" s="47"/>
      <c r="I29" s="46">
        <f t="shared" si="3"/>
        <v>0</v>
      </c>
      <c r="J29" s="46">
        <f t="shared" si="4"/>
        <v>0</v>
      </c>
    </row>
    <row r="30" spans="1:10" s="3" customFormat="1" ht="108" x14ac:dyDescent="0.2">
      <c r="A30" s="41">
        <v>4</v>
      </c>
      <c r="B30" s="42" t="s">
        <v>92</v>
      </c>
      <c r="C30" s="43" t="s">
        <v>40</v>
      </c>
      <c r="D30" s="80">
        <v>48</v>
      </c>
      <c r="E30" s="44"/>
      <c r="F30" s="45"/>
      <c r="G30" s="46">
        <f t="shared" si="5"/>
        <v>0</v>
      </c>
      <c r="H30" s="47"/>
      <c r="I30" s="46">
        <f t="shared" si="3"/>
        <v>0</v>
      </c>
      <c r="J30" s="46">
        <f t="shared" si="4"/>
        <v>0</v>
      </c>
    </row>
    <row r="31" spans="1:10" s="3" customFormat="1" ht="48" x14ac:dyDescent="0.2">
      <c r="A31" s="41">
        <v>5</v>
      </c>
      <c r="B31" s="42" t="s">
        <v>93</v>
      </c>
      <c r="C31" s="43" t="s">
        <v>41</v>
      </c>
      <c r="D31" s="80">
        <v>84</v>
      </c>
      <c r="E31" s="44"/>
      <c r="F31" s="45"/>
      <c r="G31" s="46">
        <f t="shared" si="5"/>
        <v>0</v>
      </c>
      <c r="H31" s="47"/>
      <c r="I31" s="46">
        <f t="shared" si="3"/>
        <v>0</v>
      </c>
      <c r="J31" s="46">
        <f t="shared" si="4"/>
        <v>0</v>
      </c>
    </row>
    <row r="32" spans="1:10" s="3" customFormat="1" ht="24" x14ac:dyDescent="0.2">
      <c r="A32" s="48">
        <v>6</v>
      </c>
      <c r="B32" s="42" t="s">
        <v>42</v>
      </c>
      <c r="C32" s="43" t="s">
        <v>43</v>
      </c>
      <c r="D32" s="80">
        <v>48</v>
      </c>
      <c r="E32" s="44"/>
      <c r="F32" s="45"/>
      <c r="G32" s="46">
        <f t="shared" si="5"/>
        <v>0</v>
      </c>
      <c r="H32" s="47"/>
      <c r="I32" s="46">
        <f t="shared" ref="I32" si="6">G32*H32</f>
        <v>0</v>
      </c>
      <c r="J32" s="46">
        <f t="shared" ref="J32" si="7">I32+G32</f>
        <v>0</v>
      </c>
    </row>
    <row r="33" spans="1:10" s="3" customFormat="1" ht="72" x14ac:dyDescent="0.2">
      <c r="A33" s="41">
        <v>7</v>
      </c>
      <c r="B33" s="42" t="s">
        <v>44</v>
      </c>
      <c r="C33" s="52" t="s">
        <v>41</v>
      </c>
      <c r="D33" s="80">
        <v>24</v>
      </c>
      <c r="E33" s="44"/>
      <c r="F33" s="45"/>
      <c r="G33" s="46">
        <f t="shared" si="5"/>
        <v>0</v>
      </c>
      <c r="H33" s="47"/>
      <c r="I33" s="46">
        <f t="shared" si="3"/>
        <v>0</v>
      </c>
      <c r="J33" s="46">
        <f t="shared" si="4"/>
        <v>0</v>
      </c>
    </row>
    <row r="34" spans="1:10" s="3" customFormat="1" ht="96" x14ac:dyDescent="0.2">
      <c r="A34" s="41">
        <v>8</v>
      </c>
      <c r="B34" s="42" t="s">
        <v>45</v>
      </c>
      <c r="C34" s="52" t="s">
        <v>46</v>
      </c>
      <c r="D34" s="80">
        <v>18</v>
      </c>
      <c r="E34" s="44"/>
      <c r="F34" s="45"/>
      <c r="G34" s="46">
        <f t="shared" si="5"/>
        <v>0</v>
      </c>
      <c r="H34" s="47"/>
      <c r="I34" s="46">
        <f t="shared" si="3"/>
        <v>0</v>
      </c>
      <c r="J34" s="46">
        <f t="shared" si="4"/>
        <v>0</v>
      </c>
    </row>
    <row r="35" spans="1:10" s="3" customFormat="1" ht="36" x14ac:dyDescent="0.2">
      <c r="A35" s="48">
        <v>9</v>
      </c>
      <c r="B35" s="42" t="s">
        <v>47</v>
      </c>
      <c r="C35" s="43" t="s">
        <v>48</v>
      </c>
      <c r="D35" s="80">
        <v>36</v>
      </c>
      <c r="E35" s="44"/>
      <c r="F35" s="45"/>
      <c r="G35" s="46">
        <f t="shared" si="5"/>
        <v>0</v>
      </c>
      <c r="H35" s="47"/>
      <c r="I35" s="46">
        <f t="shared" si="3"/>
        <v>0</v>
      </c>
      <c r="J35" s="46">
        <f t="shared" si="4"/>
        <v>0</v>
      </c>
    </row>
    <row r="36" spans="1:10" s="3" customFormat="1" ht="60" x14ac:dyDescent="0.2">
      <c r="A36" s="41">
        <v>10</v>
      </c>
      <c r="B36" s="42" t="s">
        <v>91</v>
      </c>
      <c r="C36" s="43" t="s">
        <v>40</v>
      </c>
      <c r="D36" s="80">
        <v>72</v>
      </c>
      <c r="E36" s="44"/>
      <c r="F36" s="45"/>
      <c r="G36" s="46">
        <f t="shared" si="5"/>
        <v>0</v>
      </c>
      <c r="H36" s="47"/>
      <c r="I36" s="46">
        <f t="shared" si="3"/>
        <v>0</v>
      </c>
      <c r="J36" s="46">
        <f t="shared" si="4"/>
        <v>0</v>
      </c>
    </row>
    <row r="37" spans="1:10" s="3" customFormat="1" ht="24" x14ac:dyDescent="0.2">
      <c r="A37" s="41">
        <v>11</v>
      </c>
      <c r="B37" s="42" t="s">
        <v>90</v>
      </c>
      <c r="C37" s="43" t="s">
        <v>43</v>
      </c>
      <c r="D37" s="80">
        <v>36</v>
      </c>
      <c r="E37" s="44"/>
      <c r="F37" s="45"/>
      <c r="G37" s="46">
        <f t="shared" si="5"/>
        <v>0</v>
      </c>
      <c r="H37" s="47"/>
      <c r="I37" s="46">
        <f t="shared" si="3"/>
        <v>0</v>
      </c>
      <c r="J37" s="46">
        <f t="shared" si="4"/>
        <v>0</v>
      </c>
    </row>
    <row r="38" spans="1:10" s="3" customFormat="1" ht="144" x14ac:dyDescent="0.2">
      <c r="A38" s="48">
        <v>12</v>
      </c>
      <c r="B38" s="42" t="s">
        <v>49</v>
      </c>
      <c r="C38" s="43" t="s">
        <v>50</v>
      </c>
      <c r="D38" s="80">
        <v>3</v>
      </c>
      <c r="E38" s="44"/>
      <c r="F38" s="45"/>
      <c r="G38" s="46">
        <f t="shared" si="5"/>
        <v>0</v>
      </c>
      <c r="H38" s="47"/>
      <c r="I38" s="46">
        <f t="shared" si="3"/>
        <v>0</v>
      </c>
      <c r="J38" s="46">
        <f t="shared" si="4"/>
        <v>0</v>
      </c>
    </row>
    <row r="39" spans="1:10" s="3" customFormat="1" ht="102" customHeight="1" x14ac:dyDescent="0.2">
      <c r="A39" s="41">
        <v>13</v>
      </c>
      <c r="B39" s="78" t="s">
        <v>74</v>
      </c>
      <c r="C39" s="25" t="s">
        <v>51</v>
      </c>
      <c r="D39" s="80">
        <v>5</v>
      </c>
      <c r="E39" s="44"/>
      <c r="F39" s="45"/>
      <c r="G39" s="46">
        <f t="shared" si="5"/>
        <v>0</v>
      </c>
      <c r="H39" s="47"/>
      <c r="I39" s="46">
        <f t="shared" si="3"/>
        <v>0</v>
      </c>
      <c r="J39" s="46">
        <f t="shared" si="4"/>
        <v>0</v>
      </c>
    </row>
    <row r="40" spans="1:10" s="3" customFormat="1" ht="84" customHeight="1" x14ac:dyDescent="0.2">
      <c r="A40" s="41">
        <v>14</v>
      </c>
      <c r="B40" s="78" t="s">
        <v>87</v>
      </c>
      <c r="C40" s="26" t="s">
        <v>52</v>
      </c>
      <c r="D40" s="80">
        <v>4</v>
      </c>
      <c r="E40" s="44"/>
      <c r="F40" s="45"/>
      <c r="G40" s="46">
        <f t="shared" si="5"/>
        <v>0</v>
      </c>
      <c r="H40" s="47"/>
      <c r="I40" s="46">
        <f t="shared" si="3"/>
        <v>0</v>
      </c>
      <c r="J40" s="46">
        <f t="shared" si="4"/>
        <v>0</v>
      </c>
    </row>
    <row r="41" spans="1:10" s="3" customFormat="1" ht="108" x14ac:dyDescent="0.2">
      <c r="A41" s="48">
        <v>15</v>
      </c>
      <c r="B41" s="51" t="s">
        <v>89</v>
      </c>
      <c r="C41" s="43" t="s">
        <v>88</v>
      </c>
      <c r="D41" s="80">
        <v>24</v>
      </c>
      <c r="E41" s="44"/>
      <c r="F41" s="45"/>
      <c r="G41" s="46">
        <f t="shared" si="5"/>
        <v>0</v>
      </c>
      <c r="H41" s="47"/>
      <c r="I41" s="46">
        <f t="shared" si="3"/>
        <v>0</v>
      </c>
      <c r="J41" s="46">
        <f t="shared" si="4"/>
        <v>0</v>
      </c>
    </row>
    <row r="42" spans="1:10" s="3" customFormat="1" ht="24" x14ac:dyDescent="0.2">
      <c r="A42" s="41">
        <v>16</v>
      </c>
      <c r="B42" s="42" t="s">
        <v>53</v>
      </c>
      <c r="C42" s="52" t="s">
        <v>54</v>
      </c>
      <c r="D42" s="80">
        <v>30</v>
      </c>
      <c r="E42" s="44"/>
      <c r="F42" s="45"/>
      <c r="G42" s="46">
        <f t="shared" si="5"/>
        <v>0</v>
      </c>
      <c r="H42" s="47"/>
      <c r="I42" s="46">
        <f t="shared" si="3"/>
        <v>0</v>
      </c>
      <c r="J42" s="46">
        <f t="shared" si="4"/>
        <v>0</v>
      </c>
    </row>
    <row r="43" spans="1:10" s="3" customFormat="1" ht="24" x14ac:dyDescent="0.2">
      <c r="A43" s="41">
        <v>17</v>
      </c>
      <c r="B43" s="42" t="s">
        <v>55</v>
      </c>
      <c r="C43" s="43" t="s">
        <v>56</v>
      </c>
      <c r="D43" s="80">
        <v>24</v>
      </c>
      <c r="E43" s="44"/>
      <c r="F43" s="45"/>
      <c r="G43" s="46">
        <f t="shared" si="5"/>
        <v>0</v>
      </c>
      <c r="H43" s="47"/>
      <c r="I43" s="46">
        <f t="shared" si="3"/>
        <v>0</v>
      </c>
      <c r="J43" s="46">
        <f t="shared" si="4"/>
        <v>0</v>
      </c>
    </row>
    <row r="44" spans="1:10" s="3" customFormat="1" ht="24" x14ac:dyDescent="0.2">
      <c r="A44" s="48">
        <v>18</v>
      </c>
      <c r="B44" s="42" t="s">
        <v>57</v>
      </c>
      <c r="C44" s="43" t="s">
        <v>58</v>
      </c>
      <c r="D44" s="80">
        <v>48</v>
      </c>
      <c r="E44" s="44"/>
      <c r="F44" s="45"/>
      <c r="G44" s="46">
        <f t="shared" si="5"/>
        <v>0</v>
      </c>
      <c r="H44" s="47"/>
      <c r="I44" s="46">
        <f t="shared" si="3"/>
        <v>0</v>
      </c>
      <c r="J44" s="46">
        <f t="shared" si="4"/>
        <v>0</v>
      </c>
    </row>
    <row r="45" spans="1:10" s="3" customFormat="1" ht="96" x14ac:dyDescent="0.2">
      <c r="A45" s="41">
        <v>19</v>
      </c>
      <c r="B45" s="42" t="s">
        <v>59</v>
      </c>
      <c r="C45" s="52" t="s">
        <v>60</v>
      </c>
      <c r="D45" s="80">
        <v>36</v>
      </c>
      <c r="E45" s="44"/>
      <c r="F45" s="45"/>
      <c r="G45" s="46">
        <f t="shared" si="5"/>
        <v>0</v>
      </c>
      <c r="H45" s="47"/>
      <c r="I45" s="46">
        <f t="shared" si="3"/>
        <v>0</v>
      </c>
      <c r="J45" s="46">
        <f t="shared" si="4"/>
        <v>0</v>
      </c>
    </row>
    <row r="46" spans="1:10" s="6" customFormat="1" ht="36" x14ac:dyDescent="0.2">
      <c r="A46" s="41">
        <v>20</v>
      </c>
      <c r="B46" s="42" t="s">
        <v>61</v>
      </c>
      <c r="C46" s="52" t="s">
        <v>62</v>
      </c>
      <c r="D46" s="80">
        <v>9</v>
      </c>
      <c r="E46" s="49"/>
      <c r="F46" s="50"/>
      <c r="G46" s="46">
        <f t="shared" si="5"/>
        <v>0</v>
      </c>
      <c r="H46" s="47"/>
      <c r="I46" s="46">
        <f t="shared" si="3"/>
        <v>0</v>
      </c>
      <c r="J46" s="46">
        <f t="shared" si="4"/>
        <v>0</v>
      </c>
    </row>
    <row r="47" spans="1:10" s="6" customFormat="1" ht="84" x14ac:dyDescent="0.2">
      <c r="A47" s="48">
        <v>21</v>
      </c>
      <c r="B47" s="42" t="s">
        <v>63</v>
      </c>
      <c r="C47" s="52" t="s">
        <v>64</v>
      </c>
      <c r="D47" s="80">
        <v>18</v>
      </c>
      <c r="E47" s="49"/>
      <c r="F47" s="50"/>
      <c r="G47" s="46">
        <f t="shared" si="5"/>
        <v>0</v>
      </c>
      <c r="H47" s="47"/>
      <c r="I47" s="46">
        <f t="shared" si="3"/>
        <v>0</v>
      </c>
      <c r="J47" s="46">
        <f t="shared" si="4"/>
        <v>0</v>
      </c>
    </row>
    <row r="48" spans="1:10" s="6" customFormat="1" ht="120" x14ac:dyDescent="0.2">
      <c r="A48" s="41">
        <v>22</v>
      </c>
      <c r="B48" s="42" t="s">
        <v>65</v>
      </c>
      <c r="C48" s="52" t="s">
        <v>66</v>
      </c>
      <c r="D48" s="80">
        <v>8</v>
      </c>
      <c r="E48" s="49"/>
      <c r="F48" s="50"/>
      <c r="G48" s="46">
        <f t="shared" si="5"/>
        <v>0</v>
      </c>
      <c r="H48" s="47"/>
      <c r="I48" s="46">
        <f t="shared" ref="I48" si="8">G48*H48</f>
        <v>0</v>
      </c>
      <c r="J48" s="46">
        <f t="shared" ref="J48" si="9">I48+G48</f>
        <v>0</v>
      </c>
    </row>
    <row r="49" spans="1:10" s="6" customFormat="1" ht="72" x14ac:dyDescent="0.2">
      <c r="A49" s="41">
        <v>23</v>
      </c>
      <c r="B49" s="42" t="s">
        <v>86</v>
      </c>
      <c r="C49" s="52" t="s">
        <v>69</v>
      </c>
      <c r="D49" s="80">
        <v>12</v>
      </c>
      <c r="E49" s="49"/>
      <c r="F49" s="50"/>
      <c r="G49" s="46">
        <f t="shared" si="5"/>
        <v>0</v>
      </c>
      <c r="H49" s="47"/>
      <c r="I49" s="46">
        <f t="shared" si="3"/>
        <v>0</v>
      </c>
      <c r="J49" s="46">
        <f t="shared" si="4"/>
        <v>0</v>
      </c>
    </row>
    <row r="50" spans="1:10" s="3" customFormat="1" ht="13.5" thickBot="1" x14ac:dyDescent="0.25">
      <c r="A50" s="27"/>
      <c r="B50" s="38"/>
      <c r="C50" s="28"/>
      <c r="D50" s="33"/>
      <c r="E50" s="29"/>
      <c r="F50" s="71" t="s">
        <v>13</v>
      </c>
      <c r="G50" s="72">
        <f>SUM(G27:G49)</f>
        <v>0</v>
      </c>
      <c r="H50" s="73" t="s">
        <v>13</v>
      </c>
      <c r="I50" s="72">
        <f>SUM(I27:I49)</f>
        <v>0</v>
      </c>
      <c r="J50" s="74">
        <f>SUM(J27:J49)</f>
        <v>0</v>
      </c>
    </row>
    <row r="51" spans="1:10" s="3" customFormat="1" ht="12.75" x14ac:dyDescent="0.2">
      <c r="A51" s="27"/>
      <c r="B51" s="38"/>
      <c r="C51" s="28"/>
      <c r="D51" s="33"/>
      <c r="E51" s="29"/>
      <c r="F51" s="34"/>
      <c r="G51" s="35"/>
      <c r="H51" s="36"/>
      <c r="I51" s="35"/>
      <c r="J51" s="35"/>
    </row>
    <row r="52" spans="1:10" s="15" customFormat="1" x14ac:dyDescent="0.2">
      <c r="A52" s="8"/>
      <c r="B52" s="20"/>
      <c r="C52" s="9"/>
      <c r="D52" s="40"/>
      <c r="E52" s="4"/>
      <c r="F52" s="11"/>
      <c r="G52" s="12"/>
      <c r="H52" s="13"/>
      <c r="I52" s="14"/>
      <c r="J52" s="14"/>
    </row>
    <row r="53" spans="1:10" s="15" customFormat="1" x14ac:dyDescent="0.2">
      <c r="A53" s="8"/>
      <c r="B53" s="20"/>
      <c r="C53" s="9"/>
      <c r="D53" s="40"/>
      <c r="E53" s="4"/>
      <c r="F53" s="11"/>
      <c r="G53" s="12"/>
      <c r="H53" s="13"/>
      <c r="I53" s="14"/>
      <c r="J53" s="14"/>
    </row>
    <row r="54" spans="1:10" s="3" customFormat="1" ht="21" customHeight="1" x14ac:dyDescent="0.2">
      <c r="A54" s="84" t="s">
        <v>18</v>
      </c>
      <c r="B54" s="84"/>
      <c r="C54" s="84"/>
      <c r="D54" s="84"/>
      <c r="E54" s="84"/>
      <c r="F54" s="84"/>
      <c r="G54" s="84"/>
      <c r="H54" s="84"/>
      <c r="I54" s="84"/>
      <c r="J54" s="84"/>
    </row>
    <row r="55" spans="1:10" s="15" customFormat="1" ht="20.25" customHeight="1" x14ac:dyDescent="0.2">
      <c r="A55" s="85" t="s">
        <v>19</v>
      </c>
      <c r="B55" s="85"/>
      <c r="C55" s="85"/>
      <c r="D55" s="85"/>
      <c r="E55" s="85"/>
      <c r="F55" s="85"/>
      <c r="G55" s="85"/>
      <c r="H55" s="85"/>
      <c r="I55" s="85"/>
      <c r="J55" s="85"/>
    </row>
  </sheetData>
  <mergeCells count="12">
    <mergeCell ref="A24:J24"/>
    <mergeCell ref="A54:J54"/>
    <mergeCell ref="A55:J55"/>
    <mergeCell ref="A1:B1"/>
    <mergeCell ref="I1:J1"/>
    <mergeCell ref="A23:B23"/>
    <mergeCell ref="I23:J23"/>
    <mergeCell ref="A19:J19"/>
    <mergeCell ref="A20:J20"/>
    <mergeCell ref="A2:J2"/>
    <mergeCell ref="C23:H23"/>
    <mergeCell ref="C1:H1"/>
  </mergeCells>
  <phoneticPr fontId="0" type="noConversion"/>
  <printOptions horizontalCentered="1" verticalCentered="1"/>
  <pageMargins left="0.23622047244094491" right="0.23622047244094491"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3</vt:lpstr>
    </vt:vector>
  </TitlesOfParts>
  <Company>KLINGER w Polsce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dc:creator>
  <cp:lastModifiedBy>Ewa Mroczek</cp:lastModifiedBy>
  <cp:lastPrinted>2019-03-05T13:03:47Z</cp:lastPrinted>
  <dcterms:created xsi:type="dcterms:W3CDTF">2011-10-30T09:20:53Z</dcterms:created>
  <dcterms:modified xsi:type="dcterms:W3CDTF">2019-03-07T08:55:39Z</dcterms:modified>
</cp:coreProperties>
</file>