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kcja48\ROK 2019\DZP-271    19 - dokumentacja zamówień publicznych\DZP-271 296  19 - dostawa materiałow stomatologicznych\"/>
    </mc:Choice>
  </mc:AlternateContent>
  <bookViews>
    <workbookView xWindow="480" yWindow="150" windowWidth="15180" windowHeight="9735"/>
  </bookViews>
  <sheets>
    <sheet name="Załacznik nr 1B" sheetId="1" r:id="rId1"/>
  </sheets>
  <calcPr calcId="152511" fullPrecision="0"/>
</workbook>
</file>

<file path=xl/calcChain.xml><?xml version="1.0" encoding="utf-8"?>
<calcChain xmlns="http://schemas.openxmlformats.org/spreadsheetml/2006/main">
  <c r="H164" i="1" l="1"/>
  <c r="G164" i="1"/>
  <c r="H163" i="1"/>
  <c r="G163" i="1"/>
  <c r="H129" i="1"/>
  <c r="G129" i="1"/>
  <c r="H150" i="1"/>
  <c r="G150" i="1"/>
  <c r="H74" i="1"/>
  <c r="G74" i="1"/>
  <c r="H166" i="1"/>
  <c r="G166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J143" i="1" s="1"/>
  <c r="G143" i="1"/>
  <c r="H142" i="1"/>
  <c r="J142" i="1" s="1"/>
  <c r="G142" i="1"/>
  <c r="H141" i="1"/>
  <c r="J141" i="1" s="1"/>
  <c r="G141" i="1"/>
  <c r="H140" i="1"/>
  <c r="J140" i="1" s="1"/>
  <c r="G140" i="1"/>
  <c r="H139" i="1"/>
  <c r="J139" i="1" s="1"/>
  <c r="G139" i="1"/>
  <c r="H138" i="1"/>
  <c r="G138" i="1"/>
  <c r="H137" i="1"/>
  <c r="J137" i="1" s="1"/>
  <c r="G137" i="1"/>
  <c r="H136" i="1"/>
  <c r="J136" i="1" s="1"/>
  <c r="G136" i="1"/>
  <c r="H135" i="1"/>
  <c r="J135" i="1" s="1"/>
  <c r="G135" i="1"/>
  <c r="H134" i="1"/>
  <c r="G134" i="1"/>
  <c r="H133" i="1"/>
  <c r="J133" i="1" s="1"/>
  <c r="G133" i="1"/>
  <c r="H132" i="1"/>
  <c r="J132" i="1" s="1"/>
  <c r="G132" i="1"/>
  <c r="H131" i="1"/>
  <c r="J131" i="1" s="1"/>
  <c r="G131" i="1"/>
  <c r="H130" i="1"/>
  <c r="J130" i="1" s="1"/>
  <c r="G130" i="1"/>
  <c r="H128" i="1"/>
  <c r="J128" i="1" s="1"/>
  <c r="G128" i="1"/>
  <c r="H127" i="1"/>
  <c r="J127" i="1" s="1"/>
  <c r="G127" i="1"/>
  <c r="H126" i="1"/>
  <c r="J126" i="1" s="1"/>
  <c r="G126" i="1"/>
  <c r="H125" i="1"/>
  <c r="G125" i="1"/>
  <c r="H124" i="1"/>
  <c r="J124" i="1" s="1"/>
  <c r="G124" i="1"/>
  <c r="H123" i="1"/>
  <c r="J123" i="1" s="1"/>
  <c r="G123" i="1"/>
  <c r="H122" i="1"/>
  <c r="J122" i="1" s="1"/>
  <c r="G122" i="1"/>
  <c r="H121" i="1"/>
  <c r="G121" i="1"/>
  <c r="H120" i="1"/>
  <c r="J120" i="1" s="1"/>
  <c r="G120" i="1"/>
  <c r="H119" i="1"/>
  <c r="J119" i="1" s="1"/>
  <c r="G119" i="1"/>
  <c r="H118" i="1"/>
  <c r="J118" i="1" s="1"/>
  <c r="G118" i="1"/>
  <c r="H117" i="1"/>
  <c r="G117" i="1"/>
  <c r="H116" i="1"/>
  <c r="J116" i="1" s="1"/>
  <c r="G116" i="1"/>
  <c r="H115" i="1"/>
  <c r="J115" i="1" s="1"/>
  <c r="G115" i="1"/>
  <c r="H114" i="1"/>
  <c r="J114" i="1" s="1"/>
  <c r="G114" i="1"/>
  <c r="H113" i="1"/>
  <c r="G113" i="1"/>
  <c r="H112" i="1"/>
  <c r="J112" i="1" s="1"/>
  <c r="G112" i="1"/>
  <c r="H111" i="1"/>
  <c r="J111" i="1" s="1"/>
  <c r="G111" i="1"/>
  <c r="H110" i="1"/>
  <c r="J110" i="1" s="1"/>
  <c r="G110" i="1"/>
  <c r="H109" i="1"/>
  <c r="G109" i="1"/>
  <c r="H108" i="1"/>
  <c r="J108" i="1" s="1"/>
  <c r="G108" i="1"/>
  <c r="H107" i="1"/>
  <c r="J107" i="1" s="1"/>
  <c r="G107" i="1"/>
  <c r="H106" i="1"/>
  <c r="J106" i="1" s="1"/>
  <c r="G106" i="1"/>
  <c r="H105" i="1"/>
  <c r="G105" i="1"/>
  <c r="H104" i="1"/>
  <c r="J104" i="1" s="1"/>
  <c r="G104" i="1"/>
  <c r="H103" i="1"/>
  <c r="J103" i="1" s="1"/>
  <c r="G103" i="1"/>
  <c r="H102" i="1"/>
  <c r="J102" i="1" s="1"/>
  <c r="G102" i="1"/>
  <c r="H101" i="1"/>
  <c r="J101" i="1" s="1"/>
  <c r="G101" i="1"/>
  <c r="H100" i="1"/>
  <c r="J100" i="1" s="1"/>
  <c r="G100" i="1"/>
  <c r="H99" i="1"/>
  <c r="G99" i="1"/>
  <c r="H98" i="1"/>
  <c r="J98" i="1" s="1"/>
  <c r="G98" i="1"/>
  <c r="H97" i="1"/>
  <c r="J97" i="1" s="1"/>
  <c r="G97" i="1"/>
  <c r="H96" i="1"/>
  <c r="J96" i="1" s="1"/>
  <c r="G96" i="1"/>
  <c r="H79" i="1"/>
  <c r="G79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J5" i="1" s="1"/>
  <c r="K5" i="1" s="1"/>
  <c r="G5" i="1"/>
  <c r="J163" i="1" l="1"/>
  <c r="K163" i="1" s="1"/>
  <c r="J164" i="1"/>
  <c r="K164" i="1" s="1"/>
  <c r="J129" i="1"/>
  <c r="K129" i="1" s="1"/>
  <c r="J150" i="1"/>
  <c r="K150" i="1" s="1"/>
  <c r="J74" i="1"/>
  <c r="K74" i="1" s="1"/>
  <c r="J145" i="1"/>
  <c r="K145" i="1" s="1"/>
  <c r="K98" i="1"/>
  <c r="J99" i="1"/>
  <c r="K99" i="1" s="1"/>
  <c r="K102" i="1"/>
  <c r="K106" i="1"/>
  <c r="K110" i="1"/>
  <c r="K114" i="1"/>
  <c r="K118" i="1"/>
  <c r="K122" i="1"/>
  <c r="K126" i="1"/>
  <c r="K131" i="1"/>
  <c r="K135" i="1"/>
  <c r="K139" i="1"/>
  <c r="K143" i="1"/>
  <c r="J147" i="1"/>
  <c r="K147" i="1" s="1"/>
  <c r="J149" i="1"/>
  <c r="K149" i="1" s="1"/>
  <c r="J152" i="1"/>
  <c r="K152" i="1" s="1"/>
  <c r="J154" i="1"/>
  <c r="K154" i="1" s="1"/>
  <c r="J156" i="1"/>
  <c r="K156" i="1" s="1"/>
  <c r="J158" i="1"/>
  <c r="K158" i="1" s="1"/>
  <c r="J160" i="1"/>
  <c r="K160" i="1" s="1"/>
  <c r="J162" i="1"/>
  <c r="K162" i="1" s="1"/>
  <c r="K96" i="1"/>
  <c r="K100" i="1"/>
  <c r="K104" i="1"/>
  <c r="J105" i="1"/>
  <c r="K105" i="1" s="1"/>
  <c r="K108" i="1"/>
  <c r="J109" i="1"/>
  <c r="K109" i="1" s="1"/>
  <c r="K112" i="1"/>
  <c r="J113" i="1"/>
  <c r="K113" i="1" s="1"/>
  <c r="K116" i="1"/>
  <c r="J117" i="1"/>
  <c r="K117" i="1" s="1"/>
  <c r="K120" i="1"/>
  <c r="J121" i="1"/>
  <c r="K121" i="1" s="1"/>
  <c r="K124" i="1"/>
  <c r="J125" i="1"/>
  <c r="K125" i="1" s="1"/>
  <c r="K128" i="1"/>
  <c r="K133" i="1"/>
  <c r="J134" i="1"/>
  <c r="K134" i="1" s="1"/>
  <c r="K137" i="1"/>
  <c r="J138" i="1"/>
  <c r="K138" i="1" s="1"/>
  <c r="K141" i="1"/>
  <c r="K97" i="1"/>
  <c r="K101" i="1"/>
  <c r="K130" i="1"/>
  <c r="K142" i="1"/>
  <c r="K103" i="1"/>
  <c r="K107" i="1"/>
  <c r="K111" i="1"/>
  <c r="K115" i="1"/>
  <c r="K119" i="1"/>
  <c r="K123" i="1"/>
  <c r="K127" i="1"/>
  <c r="K132" i="1"/>
  <c r="K136" i="1"/>
  <c r="K140" i="1"/>
  <c r="J144" i="1"/>
  <c r="K144" i="1" s="1"/>
  <c r="J146" i="1"/>
  <c r="K146" i="1" s="1"/>
  <c r="J148" i="1"/>
  <c r="K148" i="1" s="1"/>
  <c r="J151" i="1"/>
  <c r="K151" i="1" s="1"/>
  <c r="J153" i="1"/>
  <c r="K153" i="1" s="1"/>
  <c r="J155" i="1"/>
  <c r="K155" i="1" s="1"/>
  <c r="J157" i="1"/>
  <c r="K157" i="1" s="1"/>
  <c r="J159" i="1"/>
  <c r="K159" i="1" s="1"/>
  <c r="J161" i="1"/>
  <c r="K161" i="1" s="1"/>
  <c r="J166" i="1"/>
  <c r="K166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9" i="1"/>
  <c r="K79" i="1" s="1"/>
  <c r="H167" i="1" l="1"/>
  <c r="J167" i="1" l="1"/>
  <c r="K167" i="1" l="1"/>
  <c r="H80" i="1" l="1"/>
  <c r="K80" i="1"/>
  <c r="J80" i="1"/>
</calcChain>
</file>

<file path=xl/sharedStrings.xml><?xml version="1.0" encoding="utf-8"?>
<sst xmlns="http://schemas.openxmlformats.org/spreadsheetml/2006/main" count="349" uniqueCount="289">
  <si>
    <t>Opis przedmiotu zamówienia</t>
  </si>
  <si>
    <t>b</t>
  </si>
  <si>
    <t>c</t>
  </si>
  <si>
    <t>d</t>
  </si>
  <si>
    <t>e</t>
  </si>
  <si>
    <t>a</t>
  </si>
  <si>
    <t>l.p</t>
  </si>
  <si>
    <t>SUMA:</t>
  </si>
  <si>
    <t>f</t>
  </si>
  <si>
    <t>FORMULARZ CENOWY, OPIS PRZEDMIOTU ZAMÓWNIENIA</t>
  </si>
  <si>
    <t xml:space="preserve">…………………………………………………                                                                                                                                                                                                 ………..............................................      </t>
  </si>
  <si>
    <t xml:space="preserve">miejsce, data sporządzenia oferty                                                                                                                                                                                                                     Podpis i pieczęć Wykonawcy </t>
  </si>
  <si>
    <t>Nazwa handlowa
i Producent</t>
  </si>
  <si>
    <t>Mikrocząsteczkowy kompozyt hybrydowy, wywodzący się z laboratoryjnego mikroceramicznego kompozytu.Przeznaczenie: wypełnianie ubytków klasy III, IV i V; wypełnianie ubytków klinowych i w cemencie korzeniowym; licowanie bezpośrednie i zamykanie diastem. Dostępne kolory: kolory szkliwne: A1, A2, A3, A3.5, B1, B2, CV(przyszyjkowy; kolory zębinowe: AO2, AO3; kolory specjalne: CT (czysty przezierny). Opakowanie: strzykawka 2,7 ml  (4g)</t>
  </si>
  <si>
    <t>Mikrocząsteczkowy kompozyt hybrydowy, wywodzący się z laboratoryjnego mikroceramicznego kompozytu. ZALECANE WSKAZANIA : Wypełnianie ubytków klasy I i II. Występuje w kolorach: Kolory do zębów bocznych: P-A1, P-A2, P-A3.  Opakowanie: strzykawka 4,7g</t>
  </si>
  <si>
    <t>Światłoutwardzalny, nieprzepuszczalny dla promieni rtg mikrohybrydowy materiał kompozytowy. Wskazania: wyścielenia wnętrza ubytku pod bezpośrednie wypełnienia kompozytowe, wypełnienia ubytków tunelowych, wypełnienia bardzo małych ubytków,  korekty małych nieregularności kształtu zęba,  naprawy uszkodzonych wypełnień kompozytowych. Strzykawka 1,5g (0,8ml). Opakowanie: 2 x 1,5 g / 0.8 ml w strzykawce, 4 końcówki metalowe, 2 nakrętki/osłony. Dostępne kolory: A1, A2, A3, A3.5, AO3,CV,BW</t>
  </si>
  <si>
    <t>Preparat do wstępnego przygotowania zębiny przed zastosowaniem glasjonomerów. Jest gotowym do użycia roztworem kwasu poliakrylowego do usuwania warstwy mazistej powstałej z opiłków po preparacji. Butelka 10 ml. Kolor niebieski.</t>
  </si>
  <si>
    <t>Światłoutwardzalny lakier do pokrywania i zabezpieczania wypełnień szkło - jonomerowych. Opakowanie: płyn 2,5 g</t>
  </si>
  <si>
    <t>Chemoutwardzalny glasjonomer, widoczny w promieniach RTG, uwalniający fluor, z doskonałą adaptacją brzeżną oraz wytrzymałością na ściskanie. Preparat o szerokim zakresie stosowania. Zastosowanie:wypełnienia minimalnych ubytków klasy I i II wypełnienia ubytków w zębach mlecznychmateriał podkładowywykonywanie podbudowy pod prace protetyczneodbudowy powierzchniowe korzeniwypełnienia ubytków klasy Vwypełnienia tymczasowe.Dostępny w systemie proszek/płyn w kolorach A1, A2, A3, A3,5, B2 i B3.</t>
  </si>
  <si>
    <t>Chemoutwardzalny glasjonomer modyfikowany żywicą, o wysokich właściwościach estetycznych i remineralizacyjnych. Zastosowanie:  małe ubytki klasy I, II i III, wypełnienia klasy V,  wypełnienia w zębach mlecznych,  wypełnienia w zębach geriatrycznych, odbudowa rdzenia zęba,  lakierowanie i uszczelnianie bruzd, międzyguskowych, zabezpieczenie odsłoniętych powierzchni korzeni,  zabezpieczenie erozji przyszyjkowych,  ubytki powierzchniowe,  wypełnienia tymczasowe,  podkład lub baza. Opakowanie: kapsułki 50szt.</t>
  </si>
  <si>
    <t>Kompozyt o bardzo dobrych własnościach użytkowych, polerowalności oraz odporności na ścieranie z naturalnym efektem estetycznym, który jest uzyskiwany dzięki fluorescencji i opalescencji zbliżonej do naturalnych zębów. Posiadający wysoką zawartość wypełniacza (ok. 79% wag.); średnia wielkość cząstek wypełniacza ok. 0.6μm. Posiada dobrą plastyczność pozwalająca na dowolne modelowanie i kształtowanie kompozytu. Dostępny w bardzo szerokiej gamie kolorystycznej, co  daje ogromną wszechstronność i duże możliwości estetyczne (16 odcieni szkliwnych, 16 odcieni zębinowych, 2 odcienie sieczne, 3 przyszyjkowe).Odcienie zgodne z kolornikiem VITA. Charakteryzuje sie optymalnie dobraną gęstością - łatwość aplikacji w ubytku. Dostępny w  odcieniach szkliwnych: A1, A2, A3, B2 i  zębinowych: A2, A3, Opakowanie: 5g strzykawka.</t>
  </si>
  <si>
    <t>Twardokondensowalny glassjonomer do wypełnień o przyspieszonym wiązaniu. Jest idealnym materiałem do wypełnień ubytków klasy V, I i II, oraz jako podkład i odbudowa zrębu. Właściwości: do wypełnień typu posterior - najwyższa odporność na ścieranie, nie wymaga stosowania ślinochronu - łatwy w użyciu, samoistna adhezja chemiczna do zębiny i szkliwa - nie wymaga wytrawiania, ani systemu łączącego, nie wymaga opracowania retencji - preparacja oszczędzająca tkankę, może być stosowany z metalową formówką - łatwy do uformowania ubytku, wypełnienia jednostopniowe - nie wymaga techniki warstwowej, dobry kontrast na zdjęciach RTG - łatwa diagnoza po zabiegu, dostępny w opcji szybko i normalnie wiążącej oraz w wersji o zwiększonej przezierności . Opakowanie: 50 kapsułek  w jednym z odcieni:A1, A2, A3, A3.5, B2, B3, C4.</t>
  </si>
  <si>
    <t>Amalgamat srebra. Nr 1. Opakowanie = 50 kap.</t>
  </si>
  <si>
    <t>Amalgamat srebra. Nr  2. Opakowanie = 50 kap.</t>
  </si>
  <si>
    <t>Szkło-jonomerowy materiał do wypełnień w kapsułkach o wzmocnionej wytrzymałości na zgniatanie i ścieranie. Wskazania: wypełnienia bazowe (podkłady) pod materiały kompozytowe w ubytkach klasy I i II, nadbudowa kikutów pod korony protetyczne, wypełnienia w zębach mlecznych, wypełnienia ubytków klasy I w obszarze nie narażonym na działanie sił okluzyjnych, wypełnienia ubytków klasy V Dostępny w kolorach: A1,A3, A4 oraz DYO ( ciemnożółty nieprzezierny).  Opakowanie = 50 kps. Ilość materiału uzyskana z jednej kapsułki wynosi min. 0,1 ml.</t>
  </si>
  <si>
    <t>Szkło-jonomoerowy cement do osadzania prac protetycznych. Przeznaczony jest do ręcznego mieszania. Idealnie nadaje się do: cementowania wkładów koronowych, nakładów, koron i mostów wykonanych z metalu, z podbudowami metalowymi, wykonanych z wysoko wytrzymałych materiałów ceramicznych lub kompozytowych, pod warunkiem, że nadają się do konwencjonalnego cementowania; cementowanie koron i mostów wykonanych z metalu; cementowanie wkładów koronowo – korzeniowych wykonanych z metalu. Opakowanie zawiera: proszek 1 x 33 g, płyn 1x 12 ml, 1 x nakładka.</t>
  </si>
  <si>
    <t xml:space="preserve">Szkło-jonomerowy cement w kapsułkach, przeznaczony do osadzania uzupełnień protetycznych. Wskazania: osadzanie metalowych, metalowo/porcelanowych lub licowanych kompozytem wkładów, nakładów, koron i mostów; osadzanie wkładów, nakładów, koron i mostów wykonanych z materiałów kompozytowych lub porcelany pod warunkiem, że wymienione materiały nadają się do tradycyjnego cementowania; osadzanie ćwieków i śrub pod warunkiem, że nadają się do do tradycyjnego cementowania; cementowanie pierścieni ortodontycznych; podkłady. Opakowanie zawiera 50 kapsułek </t>
  </si>
  <si>
    <t>Cement cynkowo-polikarboksylowy.Chemoutwardzalny materiał charakteryzujący sie naturalną adhezją do tkanek twardych i brakiem negatywnego wpływu na miazgę. Zapewnia doskonałe efekty przy osadzaniu koron i mostów, a także, gdy stosowany jest do wypełnień tymczasowych. Jest również przydatny jako liner pod wypełnienia z amalgamatu i materiałów kompozytowych. Wskazania: wypełnienia tymczasowe, tymczasowe i ostateczne osadzanie uzupełnień protetycznych, liner pod wypełnienia z amalgamatu i materiałów kompozytowych. Charakterystyka i zalety: nie podrażnia miazgi, naturalna adhezja do tkanek twardych, szczelność zapobiegająca penetracji mikroorganizmów. Op. = 80 g proszku + 40 g płynu</t>
  </si>
  <si>
    <t>Materiał podkładowy typu liner dwuskładnikowy na bazie wodorotlenku wapnia. Stosowany wersjach jako liner do pokrycia pośredniego głębokich ubytków. Dostępny w dwóch - o normalnym i krótkim czasie wiązania.</t>
  </si>
  <si>
    <t>Światłoutwardzalny materiał podkładowy kompomerowy typu liner, na bazie wodorotlenku wapnia. Cienka warstwa podkładu znosi nadwrażliwość termiczną i pozabiegową zębiny. Po utwardzeniu materiał zwiększa swoją objętość (ekspansja ok. 1-2%), co kompensuje skurcz polimeryzacyjny materiałów złożonych. Widoczny na zdjęciach RTG. Działanie: uwalnianie jonów fluoru i cynku, które wywołują długotrwały efekt baktero- i kariostatyczny. Opakowanie: 1,5 g ( strzykawka).</t>
  </si>
  <si>
    <t>Jednobutelkowy system wiążący oparty na technice całkowitego wytrawiania. Materiał  jest jednobutelkowym, uniwersalnym systemem wiążącym opartym na etanolu, w którym primer i czynnik łączący nakłada się w jednym etapie. Połączenie primera i czynnika wiążącego w jednej butelce jest odpowiedzią na potrzeby posiadania prostszego w użyciu systemu wiążącego, który zachowuje  odporność i trwałość charakterystyczne dla techniki całkowitego wytrawiania. Materiał zawiera 15% wypełniacza o zoptymalizowanej średnicy (0,4μ), który wnika do kanalików zębinowych na głębokość znacznie większą od cząstek wypełniacza zawartych w innych systemach wiążących. Opakowanie:  but. 3 ml.</t>
  </si>
  <si>
    <t>Światłoutwardzalny jednokomponentowy materiał łączący; Działanie: wypełnianie ubytków materiałami kompozytowymi i kompomerowymi, a także adhezyjne cementowanie uzupełnień całoceramicznych i kompozytowych, uwalnianie jonów fluoru; Opakowanie: buteleczka 5g</t>
  </si>
  <si>
    <t xml:space="preserve">Igły do  aplikacji wytrawiacza 0,6mm w kolorze nieprzeziernym. </t>
  </si>
  <si>
    <t xml:space="preserve">Igły do  aplikacji kompozytu  0,9 mm w kolorze czarnym. </t>
  </si>
  <si>
    <t>Materiał w postaci czystego proszku (tlenek cynku) do przygotowywania past do wypełnień stomatologicznych w połączeniu z np. eugenolem; Zastosowanie: czasowe wypełnienia, do stałego lub czasowego cementowania, wypełnienia tymczasowe do kanałów, cement chirurgiczny, Skład: tlenek cynku + substancje dodatkowe, Czas twardnienia – ok. 30 sekund; Opakowanie: pojemnik z proszkiem 50g.</t>
  </si>
  <si>
    <t>Płyn do zarabiania past służących do wypełniania kanałów korzeniowych (tj. Endomethasone, Caryosan), jak również materiałów do tymczasowego wypełniania ubytków oraz past do pokrycia pośredniego miazgi zębowej (tlenek cynku, Caryosan);Działanie: bakteriobójcze, znieczulające, Substancja czynna: olejek eugenolowy 100%. Opakowanie: Butelka 20ml z pipetą.</t>
  </si>
  <si>
    <t xml:space="preserve">Materiał do czasowego wypełnienia ubytków. Gotowa do użycia masa do prowizorycznego zaopatrzenia ubytku na bazie tworzywa sztucznego, zapewniająca bezpieczne zaopatrzenie dzięki następującym właściwościom: szybkie twardnienie w ubytku, duża przyczepność do zębiny, znakomite przyleganie brzeżne, odporność na działanie sił żucia, nieprzepuszczalność dla leków. Nie uszkadza miazgi ani dziąsła. Stosowany do  dowolnych opatrunków zapewniając szczelność do 6 tygodni. Tymczasowe wypełnienia po leczeniu endodontycznym, zapewnia szczelność do 4 tyg. Opakowanie: 28g  - pasta w słoiczku </t>
  </si>
  <si>
    <t>Materiał do wypełnień czasowych ubytków; Działanie: brak konieczności mieszania, dobra przylepność do ubytku, łatwość nakładania, dobre dopasowanie brzeżne, polimeryzacja pod wpływem śliny; Skład: tlenek cynku, siarczan cynku, fluor; Opakowanie: słoiczek 38g.</t>
  </si>
  <si>
    <t>Antyseptyczna dentyna wodna z tymolem 100 g.  Wyrób do tymczasowego wypełniania ubytków w zębach w okresie leczenia.  Przeznaczony do wypełniania ubytków próchnicowych, jako samodzielny opatrunek (przy powierzchniowych ubytkach), lub jako pokrycie wkładek stosowanych w leczeniu próchnicy zębów. Skład: gips modelowy, siarczan cynku, dekstryna żółta, kaolin, tlenek cynku, konserwant (tymol 0,10%) Opakowanie: zawartość netto 100g; Wyrób w postaci proszku. Po zmieszaniu z wodą w odpowiednich proporcjach, materiał twardnieje (reakcja siarczanu i tlenku cynku oraz siarczanu wapnia z wodą) tworząc jednorodną stałą masę.</t>
  </si>
  <si>
    <t>Preparat do leczenia stanów zapalnych zębodołów na bazie eugenolu i lidokainy; Zastosowanie: uzupełniające leczenie stanów zapalnych zębodołów po weryfikacji i oczyszczeniu ich powierzchni; Skład: 1g pasty – 50mg lidokainy, 150mg eugenolu; Opakowanie: słoiczek 12g.</t>
  </si>
  <si>
    <t>Nić retrakcyjna dziana, w 100% bawełniana, strukturą przypominająca łańcuszek, używana w protetyce i stomatologi zachowawczej. Zastosowanie: do tamowania krwawienia i retrakcji dziąseł w przypadku opracowania zębów pod korony i mosty; do ochrony dziąsła przy szlifowaniu zebów - nitka nie wplątuje się w wiertło; do przyżyciowej amputacji miazgi; we wszystkich procedurach z zakresu stomatologi zachowawczej, w których ważne jest osiągnięcie pełnej kontroli nad ewentualną penetracja płynów ustrojowych do wnętrza ubytku, w szczególności przy wypełnieniu ubytków klasy V. Opakowanie : 1op/244cm. Dostepne rozmiary: 000 - czarna, 00 - zółta, 0 - rózowa, 1 - niebieska, 2 - zielona.</t>
  </si>
  <si>
    <t>Nici nasączone siarczanem glinu. Służą do retrakcji dziąsła przed pobraniem wycisku. Dostępne w cztery rozmiary: 7 - odpowiednik 00, 8 - odpowiednik 0, 9 - odpowiednik 1, 10 - odpowiednik .</t>
  </si>
  <si>
    <t>Roztwór do retrakcji dziąsła i hamowania krwawienia. Glinu chlorek sześciowodny, siarczan 8-hydroksychinoliny, o działaniu ściągającym, tamującym miejscowe krwawienie oraz powodującym kurczenie się zewnętrznych warstw dziąsła. Może służyć do nasączania nici retrakcyjnych. Opakowanie: buteleczka 13 ml z nakrętką z aplikatorem.</t>
  </si>
  <si>
    <t>Preparat do tamowania  drobnych krwawień przydziąsłowych, skład: chlorek glinowy sześciowodny(0,2 g chlorku gliinowego sześciowodnego na 1g),aromat miętowy, woda oczyszczona, konserwant. Butelka z tworzywa sztucznego zamknięta nakrętką z kroplomierzem, zawierająca 10g wyrobu.</t>
  </si>
  <si>
    <t>Kwas cytrynowy w butelce z adapterem luer lock; Działanie: usuwanie warstwy mazistej z kanałów korzeniowych. Substancja czynna: kwas cytrynowy 40%;Opakowanie: butelka 200g + adapter</t>
  </si>
  <si>
    <t>Rozpuszczalnik do usuwania wypełnień kanałów korzeniowych; Działanie: rozmiękczenie wypełnień eugenolowych. Skład: czterochlorek etylenu; Opakowanie: buteleczka 13ml</t>
  </si>
  <si>
    <t>Preparat na bazie 19% EDTA w żelu do chemicznego poszerzania kanałów korzeniowych; Działanie: chemiczne poszerzenie kanału, jednocześnie ułatwienie poszerzenia mechanicznego narzędziami ręcznymi; Skład: 19% wersenian disodowy. Opakowanie: strzykawka zbiorcza 30ml.</t>
  </si>
  <si>
    <t>Preparat na bazie 19% EDTA w żelu do chemicznego poszerzania kanałów korzeniowych; Działanie: chemiczne poszerzenie kanału, jednocześnie ułatwienie poszerzenia mechanicznego narzędziami ręcznymi; Skład: 19% wersenian disodowy. Opakowanie: 4 strzykawki o poj. 1,2 ml. + 20 igieł</t>
  </si>
  <si>
    <t>Chelatujący środek  w postaci roztworu do chemicznego poszerzania kanałów korzeniowych zęba. Skład: wersenian disodowy, cetrimid, podłoże. Opakowanie: buteleczka 13 ml</t>
  </si>
  <si>
    <t>Podchloryn sodu 2% i 5,2%, butelka z adapterem luer lock 200g</t>
  </si>
  <si>
    <t xml:space="preserve">Czasowy materiał do wypełnień kanałów zębowych na bazie Ca(OH)2. Opakowanie: 20 g                      </t>
  </si>
  <si>
    <t xml:space="preserve">Preparat do wypełnienia kanałów korzeniowych zęba; Właściwości: silne działanie odkażające, przeciwzapalne i przeciwbólowe, dobra widoczność na RTG; Sposób przygotowania: mieszanie wraz z roztworem eugenolu; Przeznaczenie: wypełnianie kanałów po leczeniu endodontycznym z powodu zapaleń miazgi oraz zgorzeli miazgi zęba. Skład: octan hydrokortyzonu, dijodek tymolu, siarczan baru, tlenek cynku, stearynian magnezu; Opakowanie: proszek 14g                            </t>
  </si>
  <si>
    <t xml:space="preserve">Materiał do uszczelniania kanałów, oparty na bazie żywic amino-epoksydowych. Opakowanie:  w systemie  automix 15g.                         </t>
  </si>
  <si>
    <t xml:space="preserve">Końcówki mieszające do systemu automix,  dla materiału do uszczelniania kanałów opartym na bazie żywic amino-epoksydowych. Opakowanie zawiera końcówki mieszające + kocówki wewnątrzustne w ilości 40 szt. </t>
  </si>
  <si>
    <t>Preparat do uszczelniania kanału korzennego na bazie żywicy epoksydowej. Wstrzykiwany jako rodzaj podwójnej pasty. Posiada właściwości chemiczne i fizyczne, włączając w to bardzo mocne właściwości wypełniające i biokompatybilność. Wskazania: Stałe wypełnienie kanału korzeniowego w połączeniu z ćwiekami. Opakowanie: automix - 13.5g w podwójnej strzykawce (9g Baza, 4.5g Katalizator) + Podkładka+ Szpatułka</t>
  </si>
  <si>
    <t>Światłoutwardzalny kompozyt do odbudowy zębów przednich i bocznych.  Pierwszy kompozyt zawierającym wypełniacz Microglass® drugiej generacji. Ze względu na optymalne dopasowanie współczynników załamania światła systemu matrix i wypełniaczy, nowa technologia pozwala na uzyskanie wewnętrznego blasku koloru oraz do 56% łatwiejsze dopasowanie kolorów. Charakterystyka:  łatwiejsze nakładanie warstw w jednym kolorze i naturalnie wyglądające wypełnienia; wygodny dobór i dopasowanie kolorów; bardziej intensywne kolory nieprzezierne - skuteczniejsze maskowanie przebarwień; nieprzepuszczalny dla promieni RTG; kremowa konsystencja - łatwiejsze i szybsze modelowanie; idealne właściwości w zakresie wykończenia i polerowania.  Opakowanie = 8 x 4 g + GLUMA 2Bond  1 x 4 g strzykawki każdego z kolorów: A1, A2, A3, A3.5, B2, C2, OA2, OA3; 1 x 4 ml GLUMA 2Bond;  2 x 2,5 ml żelu GLUMA Etch 35; Kolornik</t>
  </si>
  <si>
    <t>Uniwersalny mikrohybrydowy, światłoutwardzalny kompozyt do odbudowy zębów przednich i bocznych. Materiał charakteryzujący  się dobrą modelowalnościa i polerowalnością oraz doskonałą adaptacją brzeżną. Dobrze widoczny na zdjęciach RTG. Jego zaletą jest również tzw. „efekt kameleona' (upodabnia się do tkanek otaczających), wysoki połysk i gładkość powierzchni oraz szerokie możliwości doboru koloru. Opakowanie: Strzykawka 4g.  Dostępne kolory: A1, A2, A3, A3.5, A4, B1, B2, B3, C2, C3, C4, D3, YB (żółto brązowy), DB (ciemno brązowy), I (transparentny); zębinowe: OA2, OA3, OA3.5, OB2; do zębów wybielanych (transparentne): SL, SLT; do zębów wybielanych (opakerowy): SLO</t>
  </si>
  <si>
    <t>Światłoutwardzalny, biały lak uwalniający fluor, do uszczelniania bruzd i szczelin. Likwiduje obszary, w których mogą osadzać się i rozwijać drobnoustroje próchnicotwórcze, działa bakteriostatycznie. Uwalnia fluor przez długi czas. OPAKOWANIE: 1 x strzykawka 1,25 g, 5 kaniul do nakładania.</t>
  </si>
  <si>
    <t>Lak ochronny zawierając fluor, stosowanym w profilaktyce próchnicy oraz do znoszenia nadwrażliwości okolicy przyszyjkowej. Wzmacnia  odporność szkliwa. Opakowanie  =  50 x 1 ml ampułka </t>
  </si>
  <si>
    <t>Pianka fluoryzacyjna  do kontaktowej, powszechnej fluoryzacji zębów dzieci i dorosłych. Substancję aktywną stanowi NaF.Preparat  o smaku truskawkowym lub miętowym.</t>
  </si>
  <si>
    <t>Światłoutwardzalny materiał złożony o znakomitej polerowalności. Zalety: zmniejszona wrażliwość materiału  na  światło, dzięki czemu wydłużony jest czas niezbędny dla starannego wymodelowania powierzchni wypełnienia w  optymalnym oświetleniu, bardzo dobra kontrastowość w promieniach rentgenowskich  ułatwiająca  rozpoznanie próchnicy wtórnej, skrócenie czasu  polimeryzacji (tylko 10 sekund przy natężeniu światła 1100 mW/cm² i zastosowaniu lampy bluephase) Wskazania: wypełnianie ubytków wszystkich klas w zębach stałych i mlecznych, odbudowa zębów przednich po złamaniu, naprawa licówek z materiałów złożonych i ceramicznych. Opakowania: Strzykawka 4g  dostępna w kolorach: A1,A2,A3, A3.5, B2,C3</t>
  </si>
  <si>
    <t>Pasta do miejscowego stosowania zawierająca bioaktywny wapń, fosforany oraz FLUOR. Występuje w pięciu smakach: melon, mięta,truskawka,tutti-frutti, wanilia. Jest pastą na bazie wody zawierającą rewolucyjny składnik RECALDENT z włączonym fluorem (CPP-ACPF: fosfopeptyd kazeiny - amorficzny fosforan wapnia z fluorem). Poziom fluoru wynosi 0,2% w/w (900ppm), co odpowiada średniej zawartości w pastach do zębów dla dorosłych. CPP-ACPF wprowadzony do jamy ustnej gromadzi się na błonce nabytej, płytce nazębnej, bakteriach, hydroksyapatytach i tkance miękkiej dostarczając bioaktywny wapń, fosforany i fluor. Optymalizuje zarówno uwalnianie fluoru do szkliwa jak i jego wchłanianie. A dzięki unikalnej, opatentowanej postaci fluoru łączy remineralizację i fluoryzację. Zawiera 900 jednostek na milion (ppm) jonów fluoru. Jest jedynym produktem, który dostarcza jony wapnia, fosforu i fluoru w idealnym stosunku 5:3:1. Pasta ta uwalnia te trzy jony konieczne do tworzenia odpornego na działanie kwasów fluoroapatytu zarówno poprzez remineralizację jak i fluoryzację. Pojemność pasty: 35ml</t>
  </si>
  <si>
    <t>Pasta do wstępnego czyszczenia i polerowania zębów, a także do polerowania złota, amalgamatu i wypełnień kompozytowych. Profilaktyczna pasta, która szybko i skutecznie oczyszcza zęby i powierzchnię wypełnień na bazie metalu. Opakowanie zawiera: 50g</t>
  </si>
  <si>
    <t>Bezfluorowa pasta do ostatecznego polerowania zębów, złota, amalgamatu i wypełnień kompozytowych. Zawiera niewielkie cząstki tlenku glinu. Nadaje lustrzany połysk powierzchniom oczyszczonym wcześniej przez pastę używaną do czyszczenia wstępnego. Opakowanie zawiera: 45g</t>
  </si>
  <si>
    <t>Tabletki służące do wybarwiania płytki nazębnej. Zadaniem środka jest barwienie miejsc, na których po nieprawidłowym szczotkowaniu został osad płytki bakteryjnej, co motywuje do prawidłowego mycia zębów – zwłaszcza u dzieci. Skład: dekstroza, mannitol, kwas stearynowy, aromat wiśniowy, barwnik D&amp;C Red 28 (Cl 45410), stearynian wapnia, sacharynian sodu, barwnik FD&amp;C Blue 1 (Cl 42090), fluorescein sodu.</t>
  </si>
  <si>
    <t xml:space="preserve"> Płyn do płukania kanałów korzeniowych zębów. Skład: diglukonian chlorheksydyny - 2%, woda oczyszczona. Wskazania-szczególnie zalecany jest podczas: powtórnego leczenia endodontycznego zębów, gdy istnieje podejrzenie infekcji E. faecalis lub C. albicans; w przypadku nie gojących się zmian zapalnych w tkankach okołowierzchołkowych; po leczeniu otwartym; u osób uczulonych na podchloryn sodu; w zębach, w przypadku których istnieje duże prawdopodobieństwo przepchnięcia roztworu płuczącego poza otwór wierzchołkowy korzenia zęba; przy wypełnianiu kanałów uszczelniaczami na bazie materiałów złożonych.</t>
  </si>
  <si>
    <t xml:space="preserve">Spray schładzający przeznaczony do zamrażania aplikatorów z gąbki jak i schładzania materiałów wyciskowych. Dostępne smaki: smak pomarańczowy, smak miętowy. Skład: propan 58%,butan 39%,etanol 3%. Opakowanie: 200ml
</t>
  </si>
  <si>
    <t>Światłoutwardzalny liner uwalniający fluor, stosowany jako podkład pod wszystkie rodzaje wypełnień. Posiada właściwości kwasoodporne, jak również doskonałą szczelność brzeżną. Jest doskonałym i niezwykle wytrzymałym, łatwym w aplikacji i wydajnym materiałem.  Występuje w odcieniu dentynowym i opakerowym. Opakowanie: strzykawkach po 1,2 g</t>
  </si>
  <si>
    <t>Światłoutwardzalny koferdam w płynie przeznaczony do: ochrony dziąseł podczas zabiegów stomatologicznych: wybielanie, wytrawianie, mikroabrazja, piaskowanie itp., uszczelniania gumowego koferdamu. Zalety: nowa jakość pracy, idealna ochrona tkanek miękkich, szerokie spektrum zastosowania. Skład: żywice uretanowe, wypełniacze nieorganiczne. Dostępne opakowania: - strzykawka 1,2 ml preparatu + aplikatory jednorazowe</t>
  </si>
  <si>
    <t>Cement endodontyczny złożony z kilku tlenków mineralnych. Zbudowany z cząsteczek wodochronnych o rzadkiej strukturze. Po zmieszaniu z woda najpierw tworzy żel, który twardnieje w ciągu 10-15 minut. Jest szczególnie wskazany w przypadkach napraw perforacji bocznych kanału korzeniowego i w okolicach furkacji, leczenia resorpcji wewnętrznej, wstecznego wypełnienia wierzchołka korzenia, pokrycia miazgi oraz pulpotomii w zębach o niepełnym rozwoju korzenia. Właściwości: znakomite uszczelnienie brzeżne; zapobiega migracji bakterii i przenikaniu płynów tkankowych do kanału korzeniowego;  sprzyjanie tworzenia się mostu zębinowego przy stosowaniu w pokryciu miazgi. Cement ten jest wskazany nawet w przypadku braku wystarczającej regulacji wilgotności gdyż nie traci swych właściwości. Nieprzepuszczalność promieniowania rtg. Charakteryzuje go odpowiednia adhezja do zębiny. Dostępny w kolorach - biały i szary. Opakowanie 1g.</t>
  </si>
  <si>
    <t>Rozpuszczalnik do gutaperki- olejek eukaliptusowy. Środek do zmiękczania i rozpuszczania gutaperki. Opakowanie: 15 ml</t>
  </si>
  <si>
    <t>szt. = strzykawka 2,7 ml (4g)</t>
  </si>
  <si>
    <t>szt. = strzykawka 4,7g</t>
  </si>
  <si>
    <t>op= 2 x 1,5 g / 0.8 ml w strzykawce, 4 końcówki metalowe, 2 nakrętki/osłony</t>
  </si>
  <si>
    <t>Op.=10 ml</t>
  </si>
  <si>
    <t>Op.= 2,5 g</t>
  </si>
  <si>
    <t>Op.= 15 g proszek + 6,9 ml ( 8g) płynu</t>
  </si>
  <si>
    <t>Op.=50 kap.</t>
  </si>
  <si>
    <t>Op.= 5g strzykawka</t>
  </si>
  <si>
    <t>Op.= 50kap.</t>
  </si>
  <si>
    <t>Op.= 33g proszku. 12 ml płynu  + nakładka</t>
  </si>
  <si>
    <t>op.=50 kapsułek</t>
  </si>
  <si>
    <t>Op. = 80 g proszku + 40 g płynu</t>
  </si>
  <si>
    <t>Op.= 50 kps.</t>
  </si>
  <si>
    <t>Op.= 12g tubka pasty bazowej+12g tubka katalizatora + bloczek do mieszania.</t>
  </si>
  <si>
    <t>Op. =1,5 g           (strzykawka)</t>
  </si>
  <si>
    <t>Op.= 5 ml</t>
  </si>
  <si>
    <t>Op. = 3 ml</t>
  </si>
  <si>
    <t>op.= strzykawka  13g</t>
  </si>
  <si>
    <t>Op.=100 szt.</t>
  </si>
  <si>
    <t>szt.= bloczek = 50 arkuszy</t>
  </si>
  <si>
    <t>Op.= 50 g</t>
  </si>
  <si>
    <t>Op. =20 ml z pipetą</t>
  </si>
  <si>
    <t>Op.=28g</t>
  </si>
  <si>
    <t>Op.= 38 g</t>
  </si>
  <si>
    <t>Op.=100 g</t>
  </si>
  <si>
    <t>Op.= 12g</t>
  </si>
  <si>
    <t>Op.= 244cm</t>
  </si>
  <si>
    <t>Op.= 180 cm</t>
  </si>
  <si>
    <t>Op.=13 ml z nakrętka z aplikatorem</t>
  </si>
  <si>
    <t>Op.= 10g</t>
  </si>
  <si>
    <t>Op.=200g + adapter</t>
  </si>
  <si>
    <t xml:space="preserve">Op.=13 ml </t>
  </si>
  <si>
    <t>Op.=30 ml</t>
  </si>
  <si>
    <t>op. =  4 strzykawki o poj. 1,2 ml. + 20 igieł.</t>
  </si>
  <si>
    <t>Op.=13 ml</t>
  </si>
  <si>
    <t>Op.=200 g.</t>
  </si>
  <si>
    <t>Op.=20g</t>
  </si>
  <si>
    <t>Op.= 14g.</t>
  </si>
  <si>
    <t>Op.=15g (samomieszająca strzykawka)</t>
  </si>
  <si>
    <t>Op.=40 szt.</t>
  </si>
  <si>
    <t>Op.= 13.5g w podwójnej strzykawce (9g Baza, 4.5g Katalizator) + Podkładka+ Szpatułka</t>
  </si>
  <si>
    <t>Op. = 8 x 4 g + GLUMA 2Bond  1 x 4 g strzykawki każdego z kolorów: A1, A2, A3, A3.5, B2, C2, OA2, OA3;  1 x 4 ml GLUMA 2Bond;  2 x 2,5 ml żelu GLUMA Etch 35; Kolornik</t>
  </si>
  <si>
    <t>Op.= 4g</t>
  </si>
  <si>
    <t>Op. = 1 x strzykawka 1,25 g, 5 kaniul do nakładania.</t>
  </si>
  <si>
    <t>Op.=50g</t>
  </si>
  <si>
    <t>op. = 150 g</t>
  </si>
  <si>
    <t>op. = 1 g strzykawka</t>
  </si>
  <si>
    <t>op.= 2g  strzykawka</t>
  </si>
  <si>
    <t>Op. = 4 g</t>
  </si>
  <si>
    <t>op. = 35 ml</t>
  </si>
  <si>
    <t>Op.=45g</t>
  </si>
  <si>
    <t>Op.= 4 tbl.</t>
  </si>
  <si>
    <t>Op.= butelka 250g</t>
  </si>
  <si>
    <t>Op.= butelka 200g + adapter</t>
  </si>
  <si>
    <t>Op.= 200ml</t>
  </si>
  <si>
    <t>Op. = 1,2 g</t>
  </si>
  <si>
    <t xml:space="preserve">op.=1,2 ml preparatu + aplikatory jednorazowe </t>
  </si>
  <si>
    <t>Op.=  0,5 g proszek</t>
  </si>
  <si>
    <t>Op.= 1 g</t>
  </si>
  <si>
    <t xml:space="preserve">op.= 3 x 0,14 g proszku + 1 ml płynu.
</t>
  </si>
  <si>
    <t>op.=15 ml</t>
  </si>
  <si>
    <t>Guttapercha – sztyfty do szczelnego, trwałego wypełnienia kanału korzeniowego,  28mm, zbieżność .02, końce zakończone kolorystycznie zgodnie z normą ISO w rozmiarach: asortyment 015-040 i 045-080, oraz pojedyncze rozmiary: 015,020,025,030,035,040,045,050,055,060,065,070,075,080. Opakowanie: pudełko przezroczyste wysuwane z przegródkami. Pakowana w opakowaniach po 120 szt.</t>
  </si>
  <si>
    <t xml:space="preserve">Guttapercha - sztyfty do szczelnego, trwałego wypełnienia kanału korzeniowego  28mm, zbieżność .04, .06, końce zakończone kolorystycznie zgodnie z normą ISO w rozmiarach: asortyment 015-040 oraz pojedyncze rozmiary: 015,020,025,030,035,040. Opakowanie: pudełko przezroczyste wysuwane z przegródkami. Pakowana po 60szt. </t>
  </si>
  <si>
    <t>Guttapercha - sztyfty do szczelnego, trwałego wypełnienia kanału korzeniowego, końce zakończone kolorystycznie zgodnie z normą ISO w rozmiarach: asortyment MAXI  (090-140). Opakowanie: pudełko przezroczyste wysuwane z przegródkami. Pakowana po 60 szt.</t>
  </si>
  <si>
    <t>Pilnik typu K dla wszystkich technik wykonywanych ruchem obrotowo-piłującym (wymiatającym) z ergonomicznym uchwytem typu CC-Cord oraz oznakowaniem typu instrumentu na uchwycie. W rozmiarze 06-25 posiada czworokątny przekrój poprzeczny, który zmniejsza ryzyko złamania,  natomiast w rozm.30-140 - trójkątny przekrój poprzeczny, który zwiększa sprawność cięcia. Wierzchołek instrumentu tępo zakończony (pasywny) pozwala na bezpiecznie prowadzenie  w kanale. Każdy instrument zaopatrzony w odpowiedni endostoper. Dostępny w pojedynczych rozmiarach: 006, 008,010,015,020 ,025,030,035,040, 045,050, 055, 060,070,080,090, 100, 110 oraz w asortymencie: 006-010, 015-040, 045-080, 090-110; o długościach: 21mm, 25mm, 28mm, 31mm. Pakowany w  opakowaniach (blistrach) po 6 szt.</t>
  </si>
  <si>
    <t>Pilnik typu K dla wszystkich technik wykonywanych ruchem obrotowo-piłującym (wymiatającym) z ergonomicznym uchwytem typu CC-Cord oraz oznakowaniem typu instrumentu na uchwycie. W rozmiarze 06-25 - posiada czworokątny przekrój poprzeczny, który zmniejsza ryzyko złamania,  natomiast w rozm.30-140 - trójkątny przekrój poprzeczny, który zwiększa sprawność cięcia. Wierzchołek instrumentu tępo zakończony (pasywny) pozwala na bezpiecznie prowadzenie  w kanale. Każdy instrument zaopatrzony w odpowiedni endostoper. Dostępny w pojedynczych rozmiarach:  120, 130,140 oraz w asortymencie: 090-110, 120-140 ; o długościach: 25mm, 31mm. Pakowany w  opakowaniach (blistrach) po 6 szt.</t>
  </si>
  <si>
    <t>Pilnik NiTi typu K ze stali nierdzewnej. Do poszerzania mocno zakrzywionych kanałów, z ergonomicznym uchwytem typu CC-Cord. Każdy instrument zaopatrzony w odpowiedni endostoper oraz jednoznaczne i wyraźne oznakowanie typu ISO na uchwycie instrumentu. Dostępny w rozmiarach: pojedynczo - 015,020,025,030,035,040,045,050,055,060; w asortymencie: 015-040. Dostępny w długościach: 21mm,25mm. Pakowany w opakowaniach (blistrach) po 6 szt.</t>
  </si>
  <si>
    <t>Pilnik Hedstroem File H ze stali nierdzewnej, której struktura znacznie zwiększa odporność na złamanie, do opracowywania kanału korzeniowego, wykorzystywany przy opracowaniu kanału metodą ruchów wymiatających. Odporny na złamanie dzięki zmniejszającej się głębokości cięcia w kierunku wierzchołka. Posiadający ergonomiczny uchwyt typu CC-Cord oraz pasywną końcówką umożliwiającą bezpiecznie prowadzenie instrumentu w kanale. Każdy instrument zaopatrzony w odpowiedni endostoper oraz jednoznaczne i wyraźne oznakowanie typu ISO na uchwycie. Dostępny w pojedynczych rozmiarach: 008,010,015,020,025,030,035, 040,045,050,055,060, 070,080,090,100,110 oraz asortymencie: 008-010, 015-040, 045-080, 090-110 o długościach: 21 mm, 25 mm, 28 mm,31 mm. Pakowany w opakowaniach  (blistrach) po 6 szt.</t>
  </si>
  <si>
    <t>Pilnik Hedstroem File H ze stali nierdzewnej, której struktura znacznie zwiększa odporność na złamanie, do opracowywania kanału korzeniowego, wykorzystywany przy opracowaniu kanału metodą ruchów wymiatających. Odporny na złamanie dzięki zmniejszającej się głębokości cięcia w kierunku wierzchołka. Posiadający ergonomiczny uchwyt typu CC-Cord oraz pasywną końcówką umożliwiającą bezpiecznie prowadzenie instrumentu w kanale. Każdy instrument zaopatrzony w odpowiedni endostoper oraz jednoznaczne i wyraźne oznakowanie typu ISO na uchwycie. Dostępny w pojedynczych rozmiarach:120,130,140 oraz asortymencie: 090-140, 120-140 o długościach:  25 mm, 31 mm. Pakowany w opakowaniach  (blistrach) po 6 szt.</t>
  </si>
  <si>
    <t>Poszerzacz kanałowy typu K - Reamers ze stali nierdzewnej do bezpiecznego opracowania kanału techniką wkręcania,  z ergonomicznym uchwytem typu CC-Cord oraz oznakowaniem typu instrumentu na uchwycie. Poszerzacz w rozmiarze 06-40 posiada czworokątny przekrój poprzeczny, który zmniejsza ryzyko złamania,  natomiast w rozm.45-140 - trójkątny przekrój poprzeczny, który zwiększa sprawność cięcia. Wierzchołek instrumentu tępo zakończony (pasywny) pozwala na bezpiecznie prowadzenie  w kanale. Każdy instrument zaopatrzony w odpowiedni endostoper. Dostępny w pojedynczych rozmiarach: 006, 008,010,015,020 ,025,030,035,040, 045,050, 055, 060,070,080,090, 100, 110 oraz w asortymencie: 006-010, 015-040, 045-080, 090-110; o długościach: 21mm, 25mm, 28mm, 31mm. Pakowany w  opakowaniach (blistrach) po 6 szt.</t>
  </si>
  <si>
    <t>Poszerzacz kanałowy typu K - Reamers ze stali nierdzewnej do bezpiecznego opracowania kanału techniką wkręcania,  z ergonomicznym uchwytem typu CC-Cord oraz oznakowaniem typu instrumentu na uchwycie.  Wierzchołek instrumentu tępo zakończony (pasywny) pozwala na bezpiecznie prowadzenie  w kanale. Każdy instrument zaopatrzony w odpowiedni endostoper. Dostępny w pojedynczych rozmiarach:  120, 130,140 oraz w asortymencie: 090-110, 120-140 ; o długościach: 25mm, 31mm. Pakowany w  opakowaniach (blistrach) po 6 szt.</t>
  </si>
  <si>
    <t>Miazgociąg - instrument do usuwania miazgi z kanału korzeniowego. Posiadający ok. 40 spiralnie wystających elastycznych ząbków na stożkowatym rdzeniu, których wielkość odpowiada połowie średnicy rdzenia. Sterylne ze stali nierdzewnej, z uchwytem ręcznym CC-Cord. dostępny w rozmiarach: od 0 do 6 oraz asortymencie 2-4 o długości 21mm. Pakowany w opakowaniach po 10szt.(blister).</t>
  </si>
  <si>
    <t xml:space="preserve">Pilnik typu C-PILOT. Do udrażniania mocno zakrzywionych lub zobliterowanych kanałów z ergonomicznym uchwytem typu CC-Cord, wykonany ze specjalnej, elastycznej, najlepszej jakości stali, której struktura znacznie zwiększa odporność na złamanie, posiadający pasywny (tępo zakończony) wierzchołek pozwalający bezpiecznie prowadzić instrument w kanale. Dostępny w rozmiarach wg. ISO: 006, 008,010, 12.5,015 orz asortymencie 006-010, o długościach 19mm, 21mm, 25mm. Pakowany w sterylne opakowania(blistrach) po 6 szt. </t>
  </si>
  <si>
    <t>SPREADER-  instrument służący do bocznej kondensacji sztyftów gutaperkowych, ostro zakończony z uchwytem typu CC-Cord; Część zbieżna - 16 mm, długość robocza - 25 mm. Każdy instrument zaopatrzony w endostoper. Dostępny w pojedynczych rozmiarach 015,020,025,030,035,040 oraz w asortymencie 015-014  Wielkości 015-040 odpowiadają rozmiarem zgodnie z normą ISO standaryzowanym sztyftom gutaperkowym. Pakowane w opakowaniach( blistrach) po 6 szt.</t>
  </si>
  <si>
    <t>SPREDER NiTi - instrument niklowo-tytanowy, do bocznej kondensacji sztyftów gutaperkowych w zakrzywionych kanałach z ergonomicznym uchwytem typu CC-Cord. Dostępny w pojedynczych rozmiarach 05,020,025,030,035,040 oraz w asortymencie 015-014  Wielkości 015-040 odpowiadają rozmiarem zgodnie z normą ISO standaryzowanym sztyftom gutaperkowym. Pakowane w opakowaniach ( blistrach) po 6 szt.</t>
  </si>
  <si>
    <t>Plugger - Instrument do pionowej kondensacji sztyftów gutaperkowych. Płasko zakończone, z ergonomicznym uchwytem typu CC-Cord. Dostępny w pojedynczych rozmiarach 015,020,025,030,035,040 oraz w asortymencie 015-014  Wielkości 015-040 odpowiadają rozmiarem zgodnie z normą ISO standaryzowanym sztyftom gutaperkowym. Pakowane w opakowaniach( blistrach) po 6 szt.</t>
  </si>
  <si>
    <t xml:space="preserve">Plugger Machtou  instrument do pionowej kondensacji ciepłej gutaperki. Wykonany z nierdzewnej stali. Posiadający silikonowy, ergonomiczny uchwyt. Instrument nadaje się do sterylizacji w autoklawie. Dostępny w 2 rozmiarach: 1-2 (końcówki 0.5 mm i 0.6 mm) oraz 3-4 (końcówki 0.8 mm i 1 mm) </t>
  </si>
  <si>
    <t xml:space="preserve">Plugger NiTi Machtou- instrument do pionowej kondensacji gutaperki w miejscach trudno dostępnych. Dostępny w rozmiarze 0 (ISO 40). </t>
  </si>
  <si>
    <t>Pluggery do urządzenia Beefill Pack - szybkie nagrzewanie i schładzanie. Charakterystyka produktu:  Pluggery twarde i miękkie. Oznaczone kolorystycznie zgodnie z normą ISO. Nadają się do sterylizacji w autoklawie. Dostępne w rozmiarach: Plugger Standard ISO 40 / .03, Plugger soft ISO 50 /.05, Plugger soft ISO 60 /.06 . Dostępna także końcówka termiczna/tester wrażliwości miazgi.</t>
  </si>
  <si>
    <t xml:space="preserve">Naboje zawierające gutaperkę wraz z kaniulą (igłą) o wybranej średnicy. Jeden nabój wystarcza do wypełnienia 4-6 kanałów korzeniowych.  W opakowaniu 10 naboi zawierających po 0,25g gutaperki każdy. Dostępna w rozmiarach:  20G / 0.8 mm ,  23G / 0.6 mm ,  25G / 0.45 mm </t>
  </si>
  <si>
    <t>Igła LENTULO - spiralna, przeznaczona do wypełniania kanału korzeniowego pastami, uszczelniaczami lub cementami; wykonana ze stali nierdzewnej,  rozm. wg ISO asortyment:  025-040; dł. 21,25,mm: oraz pojedyncze rozmiary: 025,030,035,040. Pakowana po  4 szt.</t>
  </si>
  <si>
    <t>Rozszerzacze typu Gates do efektywnego opracowania 1/3 części koronowej kanału korzeniowego, ze stali nierdzewnej, wierzchołek tępo zakończony (pasywny),  rozmiar instrumentu oznaczony nacięciami na trzonku instrumentu, dostępne w rozmiarach od 1do 6 oraz w asortymencie ( 1-6), pakowane  po 6 szt.</t>
  </si>
  <si>
    <t>Wiertło do mechanicznego opracowania części koronowej kanału w celu uzyskania lepszego dostępu, wykonane ze stali nierdzewnej o cylindrycznym kształcie. Występuje w rozmiarze od 1 - 6 oraz asortymencie. Opakowanie = 6 szt.</t>
  </si>
  <si>
    <t>Zestaw wkładów koronowo -korzeniowych składający się z przygotowanych wstępnie wkładów endodontycznych w różnych rozmiarach, tak by pasowały do małych, średnich i dużych kanałów. Wykonane z podłużnie ułożonych włókien szklanych zatopionych w mocnej matrycy żywicznej, nieprzepuszczające promieni rtg. Dostępne w trzech kształtach: równoległe z retencyjną główką, zwężające się w kierunku wierzchołka, w kształcie pnia palmy.  W celu ułatwienia wyboru odpowiedniego rozmiaru wiertła i wkładu - oznaczone kolorami.   Zestaw musi zawierać -  3 wiertła w roz.: 1,25 mm; 1,375mm; 1,5mm i 5 wkładów odpowiednio z każdego rozmiaru dostosowane do wielkości wiertła tj.15 wkładów</t>
  </si>
  <si>
    <t xml:space="preserve">Wkłady z włókna szklanego do zestawów koronowo -korzeniowych ( zapas) w rozmiarach:  występujących w poz. 1,2,3 (wg. potrzeb) Pakowane po 10 sztuk  </t>
  </si>
  <si>
    <t xml:space="preserve">Plastikowy pręcik z nawiniętą watka stanowiącą mikropędzelek służący do nakładania wytrawiacza lub bondu w trudno dostępnych ubytkach. Pręcik wykonany z elastycznego materiału, który można wygnać w dowolnym miejscu, długość pręcika z nawiniętą końcówką ok 8-9 cm. Dostępny w czterech rozmiarach: x, ff, f,r Opakowania = 100 szt. </t>
  </si>
  <si>
    <t>Pędzelki twarde - czarne do nakładania wytrawiacza lub bondu w ubytku - końcówka do mocowania na plastikowym uchwycie dostępna w opakowania po 50 szt.</t>
  </si>
  <si>
    <t>Pędzelki miękkie - białe do nakładania wytrawiacza lub bondu w ubytku - końcówka do mocowania na plastikowym uchwycie dostępna w opakowania po 50 szt.</t>
  </si>
  <si>
    <t>Instrument rotacyjny pracujący w ruchu reciprocalnym,  pozwalający na opracowanie całego kanału korzeniowego tylko jednym pilnikiem, Wytwarzany  ze specjalnego materiału NiTi – ”M-Wire”, który jest wytrzymalszy  i elastyczniejszy w porównaniu do  instrumentów NiTi. Występuje w trzech rozmiarach  w zależności od średnicy opracowywanego kanału:  pilnik R25 (czerwony) - dla większości kanałów , pilnik R40 (czarny) - dla kanałów średnio-szerokich, większych niż ISO 20, pilnik R50 (żółty) - dla kanałów szerokich, większych niż ISO 30. Dostępny  w długościach: 21, 25 lub 31 mm. Pakowany w opakowaniach (blistrach) po 6 sztuk z jednego rozmiaru .</t>
  </si>
  <si>
    <t xml:space="preserve">Guttapercha - sztyfty do szczelnego, trwałego wypełnienia kanału korzeniowego dedykowane kanałom opracowanym przez instrumenty reciprocalne. Dostępne w rozmiarach: R25 (czerwony), R40 (czarny), R50 (żółty). Długość: 28 mm. Opakowanie zawiera 60 sztyftów. </t>
  </si>
  <si>
    <t>PILNIKI maszynowe niklowo-tytanowe specjalnie zaprojektowane do opracowania trudnych, zwapniałych i znacznie zakrzywionych kanałów korzeniowych. Stopniowo wzrastająca średnica narzędzi i nowoczesny projekt krawędzi zapewniają fleksyjność oraz skuteczne oczyszczenie i ukształtowanie kanałów korzeniowych. Unikalną cechą budowy pilników jest kształt na przekroju, tzw. wypukłego trójkąta, który zapewnia zmniejszone pole kontaktu pomiędzy narzędziem a zębiną. Zwiększona efektywność cięcia zębiny jest uzyskana dzięki zbalansowaniu, w projekcie narzędzi, skoku spirali rowków z kątem nachylenia spirali rowków. Efektywnie usuwają resztki zębiny ze światła kanału i w zasadzie tylko trzy instrumenty potrzebne są, aby otrzymać na całej jego długości prawidłowy, stożkowaty kształt kanału. W asortymencie występują również pilniki maszynowe D1, D2, D3 specjalnie zaprojektowane do usuwania materiału wypełnieniowego z kanałów (rewizji).Dostępne rozmiary: S1 o dł.21,25,31 mm; S2 o dł.21,25,31 mm; F1 o dł.21,25,31 mm; F2 o dł.21,25,31 mm; F3 o dł.21,25,31 mm; F4 o dł.21,25,31 mm; F5 o dł.21,25,31 mm; SX o dł.19mm;asortyment SX-F3 o dł.21,25,31 oraz D1 – o dł.16mm /030,  D2 – o dł.18 mm /025,  D3 – o dł.22 mm /020 oraz  asortyment D1-D3. Pakowane po 6 szt.</t>
  </si>
  <si>
    <t>Gutaperka dopasowana do systemu narzędzi ProTaper. Do szczelnego i trwałego wypełnienia kanału. Dostępne rozmiary: F1, F2, F3, F4, F5 oraz asortyment: F1 - F3 i F4 - F5. Opakowanie: 60 szt.</t>
  </si>
  <si>
    <t xml:space="preserve">Maszynowe pilniki niklowo-tytanowe, umożliwiające opracowanie drogi wprowadzania narzędzi. Elastyczne i odporne na cykliczne zmęczenie materiału. Zmniejszone ryzyko złamania, wysoka jakość. Opakowanie zawiera 6 instrumentów o rozszerzeniu 02. i rozmiarach ISO 13, ISO 16, ISO 19 (2 z każdego rozmiaru ISO). Długość instrumentów 25mm </t>
  </si>
  <si>
    <t>Narzędzia maszynowe NiTi, posiadające widoczne na zdjęciu rentgenowskim nacięcia na narzędziu stanowiące znaczniki głębokości, na uchwycie posiadające prążki, które służą do ustalenia stożkowatości 04 – 1 prążek, 05 – 2 prążki, 06– 3 prążki, 07 – 4 prążki, pakowane sterylnie po 6 szt, każdy rozmiar osobno. Przy długości części roboczej 16 mm  dostępne w rozmiarach:10/.04, 15/.05, 20/.06, 25/.06, 25/.07, 30/.05, 30/.06, 35/.04, 35/.06, 40/.04, 40/.06, 45/.04, 50/.04, 60/.04  - ( o dł. 21mm  i 25mm)Przy długości części roboczej 21 mm  dostępne w rozmiarach: 10/.04, 15/.05, 20/.06, 25/.06 -  ( o dł. 25mm, 31mm )25/.07, 30/.05, 30/.06, 35/.04, 35/.06, 40/.04, 40/.06, 45/.04, 50/.04, 60/.04 -  ( o dł.  31mm ).</t>
  </si>
  <si>
    <t>Pilniki endodontyczne stalowe do poszerzania, przepłukiwania i dezynfekcji kanału. Do opracowania kanałów metodą ultradzwiękowa.Usuwają warstwę mazistą i mogą służyć do podgrzewania leków w kanale. Systemy ultradźwiękowe działają w oparciu o specjalne generatory fali ultradźwiękowej o częstotliwości 20-25 kHz, która pozwala na bezpieczną pracę w kanale korzeniowym. Rozmiary pilników wg ISO od 15 do 35 oznaczone kolorowymi paskami pakowane w pojemniki po 6 sztuk. Dostępne rozmiary: ISO 15 – biały; ISO 20 – żółty;ISO 25 – czerwony; ISO 30 – niebieski; ISO 35 – zielony.</t>
  </si>
  <si>
    <t>Stopery odrywane- umożliwiające kontrole liczby użyć narzędzia przez oderwanie listka (8 na stoperze), pakowane po 100 szt.</t>
  </si>
  <si>
    <t>Pędzelkowe końcówki pasujące do urządzenia Gutta Cut VDW, pomagające łatwo dojść do ubytku  i odciąć precyzyjnie przy ujściu kanału wystające sztyfty, wielokrotnego użycia nadające się do sterylizacji w autoklawie. Przy wprowadzaniu końcówka powinna być zimna i rozgrzewać się dopiero po naciśnięciu przycisku. Po zwolnieniu przycisku kocówka powinna ostudzić się w ciągu kilku sekund. Pakowane  w opakowaniu 4 szt. o różnych wielkościach lub 4 takie same</t>
  </si>
  <si>
    <t>Linijka endodontyczna - do dokładnego oznaczenia długości roboczej instrumentu, gutaperki czy sączka papierowego.</t>
  </si>
  <si>
    <t>Organizer endododntyczny służący do precyzyjnego ustawiania ograniczników silikonowych zawierający linijkę endodontyczną oraz dodatkowo pojemnik do przechowywania i dezynfekcji narzędzi w trakcie leczenia kanałowego.</t>
  </si>
  <si>
    <t>Lusterka przedniopowierzchniowe tytanowe, zwierciadło na przedniej powierzchni szkła, dając wyraźniejszy nieprzesunięty obraz,  dostępne w rozmiarach N°4 (Ø22 mm) pakowane w opakowania po 12 szt. Lusterka nadające się do sterylizacji parowej w tem. 134 °C i nadające sie do mycia i dezynfekcji w myjniach dezynfektorach</t>
  </si>
  <si>
    <t>Gąbki okrągłe wymienne pasujące  do stojaka Interim-Stand,  jednorazowego użytku , nadające się do sterylizacji . Pakowane  w opakowanie po 55 szt.</t>
  </si>
  <si>
    <t>System krążków do ostatecznego opracowywania i polerowania wypełnień.  Optymalna powierzchnia pracująca. Czytelne oznaczenie kolorami poszczególnych gradacji ścierniwa krążków, od zgrubnych do superdrobnoziarnistych, ułatwia zachowanie właściwej kolejności. Szybki system wymiany krążków (Pop-on/off) ułatwia opracowanie różnych powierzchni wypełnienia. Duży wybór grubości i giętkości oraz dwie średnice -13 mm i 9 mm - umożliwiają zastosowanie krążków przy różnych wskazaniach.  Dostępne rodzaje krążków ekstracienkich: superdrobnoziarniste ( SF), drobnoziarniste (F),Średnie (M), Zgrubne (C). Opakowanie: zestaw - zawiera 240 krążków (po 30 z każdego rodzaju) + 1 mandrylka.</t>
  </si>
  <si>
    <t>System krążków do ostatecznego opracowywania i polerowania wypełnień.  Optymalna powierzchnia pracująca. Czytelne oznaczenie kolorami poszczególnych gradacji ścierniwa krążków, od zgrubnych do superdrobnoziarnistych, ułatwia zachowanie właściwej kolejności. Szybki system wymiany krążków (Pop-on/off) ułatwia opracowanie różnych powierzchni wypełnienia. Duży wybór grubości i giętkości oraz dwie średnice -13 mm i 9 mm - umożliwiają zastosowanie krążków przy różnych wskazaniach.  Dostępne rodzaje krążków ekstracienkich: superdrobnoziarniste ( SF), drobnoziarniste (F),Średnie (M), Zgrubne (C). Opakowanie: uzupełnienia - po 50 krążków danego rodzaju.</t>
  </si>
  <si>
    <t>System krążków do ostatecznego opracowywania i polerowania wypełnień. Optymalna powierzchnia pracująca. Czytelne oznaczenie kolorami poszczególnych gradacji ścierniwa krążków, od zgrubnych do superdrobnoziarnistych, ułatwia zachowanie właściwej kolejności. Szybki system wymiany krążków (Pop-on/off) ułatwia opracowanie różnych powierzchni wypełnienia. Duży wybór grubości i giętkości oraz dwie średnice -13 mm i 9 mm - umożliwiają zastosowanie krążków przy różnych wskazaniach. Dostępne rodzaje krążków normalnej grubości: superdrobnoziarniste ( SF), drobnoziarniste (F),Średnie (M), Zgrubne (C). Opakowanie: zestaw - zawiera 240 krążków (po 30 z każdego rodzaju) + 1 mandrylka.</t>
  </si>
  <si>
    <t>System krążków do ostatecznego opracowywania i polerowania wypełnień. Optymalna powierzchnia pracująca. Czytelne oznaczenie kolorami poszczególnych gradacji ścierniwa krążków, od zgrubnych do superdrobnoziarnistych, ułatwia zachowanie właściwej kolejności. Szybki system wymiany krążków (Pop-on/off) ułatwia opracowanie różnych powierzchni wypełnienia. Duży wybór grubości i giętkości oraz dwie średnice -13 mm i 9 mm - umożliwiają zastosowanie krążków przy różnych wskazaniach. Dostępne rodzaje krążków normalnej grubości: superdrobnoziarniste ( SF), drobnoziarniste (F),Średnie (M), Zgrubne (C). Opakowanie: uzupełnienia - po 50 krążków danego rodzaju.</t>
  </si>
  <si>
    <t>Trzymadełko/ mandrela  do krążków z poz. w tabeli 48-51 Uchwyt do krążków ściernych umożliwiający ich montaż w kątnicy. Op.= 1 szt.</t>
  </si>
  <si>
    <t xml:space="preserve">Guma lateksowa służąca do izolacji preparowanego zęba o rozmiarze arkusza 152x152 w kolorze w zielonym dostępna w różnych grubościach tj: cienkim, średnim i grubym w opakowaniu pojedynczym po 36 szt. </t>
  </si>
  <si>
    <t>Klamra do koferdamu ze skrzydełkami, tak skonstruowana, aby zapewnić dodatkową retrakcję  koferdamu. Dostępne w rozmiarach: 00 - ogólna klamra do mniejszych zębów dwuguzkowych lub siekaczy, 1 - klamra do górnych kłów, 2 - ogólna klamra do większych zębów dwuguzkowych, żuchwy, 2A - ogólna klamra do większych zębów dwuguzkowych ,3 - klamra do małych zębów trzonowych żuchwy,4 - klamra do małych górnych zębów trzonowych,7 - uniwersalna klamra do trzonowych zębów żuchwy,8 -uniwersalna klamra do zębów trzonowych szczęki,8A - klamra do częściowo wyrżniętych lub małych trzonowców, 9 - uniwersalna dwułukowa klamra do zębów przednich,12A - klamra do dolnych prawych i lewych górnych trzonowców,13A - klamra do dolnych lewych i prawych górnych trzonowców ,14  - klamra do częściowo wyrżniętych lub średnich trzonowców,14A - klamra do częściowo wyrżniętych lub dużych trzonowców</t>
  </si>
  <si>
    <t>Koferdam  zapewniający wygodny dostęp do jamy ustnej ułatwiający i przyspieszający pracę podczas leczenia stomatologicznego. Odsuwając policzki i wargi pacjenta czyni pracę bardziej komfortową, zapewniając przy tym także względną suchość pola operacyjnego. Rozwieracz/koferdam dzięki dużej elastyczności we wszystkich kierunkach, zapewnia pacjentowi komfort, ułatwiając mu utrzymywanie otwartych ust. Ułatwia wykonywanie wszelkich zabiegów w jamie ustnej pacjenta, takich jak: leczenie zębów, scaling, piaskowanie, wybielanie, pobieranie wycisków.  Nie zawiera lateksu. Dostępny jest w trzech rozmiarach: dziecięcym Junior - dla dzieci w wieku 5 - 10 lat, małym (Small),dużym (Regular. Opakowanie = 80 szt.</t>
  </si>
  <si>
    <t>Kliny drewniane. Służą do przytrzymania matrycy o odpowiedniej dla nas pozycji oraz separują sąsiedni ząb.Kliny wykonane są z drzewa jaworowego i bardzo dobrze przylegają do zęba. Ich optymalny kształt umożliwia odpowiednią separację zębów, a kwadratowy koniec ułatwia wprowadzenie klinów. Kliny dostępne są w wielu rozmiarach, który odpowiada danemu kolorowi, dzięki czemu łatwo nam wybrać odpowiedni rodzaj. Dostępne w rozmiarach: 12mm niebieskie, op.= 100szt, 13mm zielone, op.=100szt, Ass 100szt. (różowe-30szt., niebieskie-30szt., zielone-20szt., żółte-20szt. Pakowane w wygodnych przeźroczystych pudełkach.</t>
  </si>
  <si>
    <t>Taśma poliestrowa gładka na rolce o długości 15m. Rodzaje: grubość (0,05mm, 0,08mm), szerokość (6mm, 8mm). Opakowanie: 1szt. 15 m</t>
  </si>
  <si>
    <t>Taśma poliestrowa ścierna na rolce o długości 15m. Rodzaje:  grubość (20u, 60u, 90u), szerokość (6mm, 8mm). Opakowanie: 1szt. 15m</t>
  </si>
  <si>
    <t>Kalka artykulacyjna dwustronna, prostokątna. Kolor: niebiesko - czerwona. Grubość: 40µ, 80µ. Opakowanie: 120 kartek</t>
  </si>
  <si>
    <t>Kalka artykulacyjna dwustronna, podkowiasta. Kolor: niebiesko - czerwona. Grubość: 80µ. Opakowanie: 72 kartek</t>
  </si>
  <si>
    <t>Kalka okluzyjna w sprayu do zaznaczania punktów kontaktowych na koronach i mostach. Dostępne kolory: zielony, czerwony, biały. Opakowanie: 75ml</t>
  </si>
  <si>
    <t>Paski poliestrowe ścierne o szerokości 4mm i długości 18cm. Paski poliestrowe do ostatecznego opracowania wypełnień, oferowane w pełnym zakresie 6-cio stopniowego programu. Każdy z sześciu rodzajów pasków oznaczony jest innym kolorem - od żółtego (najbardziej ścierający) do jasnozielonego (do ostatecznego wygładzania).Dostępne rodzaje: bardzo grubo ziarniste (żółte), gruboziarniste (niebieskie),średnioziarniste (różowe, drobnoziarniste (ciemnozielone), bardzo drobnoziarniste (biało-pomarańczowe), ultra drobnoziarniste (jasno-zielone). Opakowanie: 50szt</t>
  </si>
  <si>
    <t>Paski metalowe ścierne  z nasypem diamentowym średniej grubości 50um, jednostronnym opracowywania i polerowania wypełnień stomatologicznych o szerokości 4 mm i 6 mm długości 14 cm Opakowanie: 12 szt.</t>
  </si>
  <si>
    <t>Paski metalowe ścierne  z nasypem diamentowym średniej grubości 50um, jednostronnym opracowywania i polerowania wypełnień stomatologicznych o szerokości 8 mm długości 14 cm Opakowanie: 12 szt.</t>
  </si>
  <si>
    <t>Paski tłoczone metalowe (niesterylizowane), grubość 0.045mm, op. 30szt.  Paski do formówek, tłoczone do trzonowców/przedtrzonowców, prawe/lewe. Dostępne rodzaje: 20 /Asortyment,  21 /Przedtrzonowe (z 1 brzuszkiem, lewe), 22 /Przedtrzonowe (z 1 brzuszkiem, prawe), 23 /Trzonowe (z 1 brzuszkiem, lewe, 24 /Trzonowe (z 1 brzuszkiem, prawe), 25 /Trzonowe, 26 /Trzonowe,27 /Trzonowe, 28 /Przedtrzonowe (z 2 brzuszkami), 29 /Trzonowe (z 2 brzuszkami. Opakowanie= 30szt.</t>
  </si>
  <si>
    <t>Szczoteczki nylonowe do mikrosilników.  Szczoteczki stomatologiczne do kątnic i mikrosilników są stosowane z pastami polerskimi podczas polerowania kompozytów, ceramiki, szkliwa. Mają bardzo dobre właściwości polerskie. Uchwyt 2,34 mm na kątnice. Kształt szczoteczki - płomyk i kielich otwarty. opakowanie = 1 szt.</t>
  </si>
  <si>
    <t xml:space="preserve">Gumki silikonowo-kauczukowe do opracowywania (szare gumki ) oraz do polerowania wypełnień z materiałów złożonych i amalgamatów (zielone gumki ). Gumki  szare służą do usuwania nadmiaru materiałów i wstępnego polerowania, a gumki zielone do ostatecznego polerowania powierzchni wypełnienia. Dostepne kształty: mały kielich, duży kielich, płomyk. Opakowanie 1 szt.
</t>
  </si>
  <si>
    <t>Paski celuloidowe z dozownikiem o grubości 0,5 mm, w poręcznym dozowniku, przeznaczone do wypełnień w zębach przednich i bocznych. Dostępne dwa rodzaje pasków: przezroczyste i niebieskie. Zalety pasków niebieskich: Unikalna alternatywa do pasków transparentnych. Niebieski kolor zwiększ kontrast pomiędzy paskiem i tkankami twardymi. Brak wpływu na stopień konwersji materiału kompozytowego. Doskonała kontrola wzrokowa procesu wypełniania ubytku. Brak przebarwiania w czasie aplikacji wytrawiacza i systemów wiążących.  Opakowanie: dozownik z paskiem 15m w różnych rozmiarach i kolorach. Dostępne rozmiary pasków niebieskich: 15 m x 6 mm, 15 m x 8 mm, 15 m x 10 mm. Dostepne rozmiary pasków transparentnych: 15 m x 6 mm, 15 m x 8 mm, 15 m x 10 mm.</t>
  </si>
  <si>
    <t xml:space="preserve">op. = 200 szt </t>
  </si>
  <si>
    <t>op.=100 szt.</t>
  </si>
  <si>
    <t>op.=120 szt.</t>
  </si>
  <si>
    <t>op.=60 szt.</t>
  </si>
  <si>
    <t>op.=60szt.</t>
  </si>
  <si>
    <t xml:space="preserve">op.=6 szt. </t>
  </si>
  <si>
    <t>op.= 6 szt.</t>
  </si>
  <si>
    <t>op. = 10 szt.</t>
  </si>
  <si>
    <t>op.= 6szt.</t>
  </si>
  <si>
    <t>szt.</t>
  </si>
  <si>
    <t>op.= 10 naboi</t>
  </si>
  <si>
    <t>op.=4szt.</t>
  </si>
  <si>
    <t>zestaw = 3 wiertła w roz.: 1,25 mm; 1,375mm; 1,5mm i 5 wkładów odpowiednio z każdego rozmiaru dostosowane do wielkości wiertła tj.15 wkładów )</t>
  </si>
  <si>
    <t>op.= 10 szt.</t>
  </si>
  <si>
    <t>op.= 100 szt.</t>
  </si>
  <si>
    <t>op.= 50 szt.</t>
  </si>
  <si>
    <t> op.= 6 szt.</t>
  </si>
  <si>
    <t> op. =60 szt.</t>
  </si>
  <si>
    <t>  op.= 6 szt.</t>
  </si>
  <si>
    <t>op. = 6 szt.</t>
  </si>
  <si>
    <t>  op.= 100 szt.</t>
  </si>
  <si>
    <t>op. = 4 szt.</t>
  </si>
  <si>
    <t> szt.</t>
  </si>
  <si>
    <t> Szt.</t>
  </si>
  <si>
    <t>  op.= 12 szt.</t>
  </si>
  <si>
    <t>op.= 55 szt.</t>
  </si>
  <si>
    <t>Op.= zestaw - zawiera 240 krążków (po 30 z każdego rodzaju) + 1 mandrylka.</t>
  </si>
  <si>
    <t>Op.= uzupełnienia - po 50 krążków danego rodzaju.</t>
  </si>
  <si>
    <t>op.=1 szt.</t>
  </si>
  <si>
    <t>op. = 36 szt.</t>
  </si>
  <si>
    <t>Op. = 80 szt.</t>
  </si>
  <si>
    <t>Op.= 100szt, niebieskie i zielone, Ass 100szt. (różowe-30szt., niebieskie-30szt., zielone-20szt., żółte-20szt.)</t>
  </si>
  <si>
    <t>Op.= 15m</t>
  </si>
  <si>
    <t>op. =120 kartek</t>
  </si>
  <si>
    <t>Op.=72 kartek</t>
  </si>
  <si>
    <t>Op.=75 ml</t>
  </si>
  <si>
    <t>op.=50 szt.</t>
  </si>
  <si>
    <t>op.= 12 szt.</t>
  </si>
  <si>
    <t>Op.= 30 szt.</t>
  </si>
  <si>
    <t>op.= dozownik z paskiem 15m w różnych rozmiarach i kolorach</t>
  </si>
  <si>
    <t>Nowoczesny kompozyt typu flow, światłoutwardzalny i o niezwykłej kolorystyce (9 kolorów do wyboru). Stosowany u dzieci  m.in. do zabiegów lakowania zębów mlecznych i stałych.Kompozyt ma również szereg różnych zastosowań: do wypełnienia zębów mlecznych i stałych, do lakowania zębów mlecznych i stałych, do szynowania tymczasowego, do markowania ujść kanałów, do utrzymania przestrzeni międzyzębowej, do podnoszenie wysokości zwarcia. Dostępny w kolorach: biały, żółty, pomarańczowy, zielony, niebieski, różowy, czerwony, fioletowy. Opakowanie: strzykawka 1g.</t>
  </si>
  <si>
    <t>Światłoutwardzalny kompozyt o „płynnej” konsystencji, przeznaczony do szybkiego wypełniania ubytków, do wykonania pierwszej warstwy wypełnienia (pokrycie dna ubytku do wysokości szkliwa), do naprawy wypełnień, oraz pomocniczo do zabiegów wykonanych z zastosowaniem włókien poliaramidowych. kompozyt o zwiększonej wytrzymałości mechanicznej dzięki temu, możliwe jest kilkukrotnie szybsze wykonanie wszystkich rodzajów wypełnień. Zastosowanie: ubytki klas I, II, III, IV i V; szybkie wypełnienie ubytku, przed końcowym wymodelowaniem powierzchni żujących kompozytami stałymi; płytkie ubytki zębowe; pierwsza warstwa podczas wykonywania wypełnień w sytuacjach ograniczonego dostępu do ubytku; wypełnienia ubytków opracowanych metodą abrazji powietrznej; lakowanie i lakowanie z preparacją bruzd; naprawa małych ubytków w mostach i koronach kompozytowych; tymczasowe szynowanie zębów; bezpośrednio śródustne wykonywane utrzymywanie przestrzeni międzyzębowych; pomocniczo przy bezpośrednim wykonywaniu prac typu onlay, inlay 
Dostępny w kolotrach: A1, A2, A3, A3,5, OA2. Opakowanie - 2g strzykawka</t>
  </si>
  <si>
    <t>Płyn do płukania kanałów korzeniowych stosowany jako środek płuczący.Skuteczniejszy niż podchloryn sodu w walce z takimi mikroorganizmami jak E.faecalis, które często odpowiedzialne są za niepowodzenia w leczeniu endodontycznym. Niepowodujący przebarwienia zębów. Substancja czynna: diglukonian chlorheksydyny 2%. Dostępne opakowanie: butelka 200 g + adapter.</t>
  </si>
  <si>
    <t>Cement białego koloru, do naprawy perforacji kanałów oraz do wstecznego wypełnienia.Charakterystyka:  materiał do naprawy kanałów korzeniowych ma postać proszku zawierającego drobne, hydrofilne cząsteczki, które wiążą w obecności wody. Uwodnienie proszku powoduje jego przejście w fazę koloidalnego żelu, który po stwardnieniu tworzy mocną, nieprzepuszczalną barierę. Zastosowanie: apeksyfikacja,naprawa perforacji kanału korzeniowego, naprawa częściowej resorpcji korzenia, wypełnienie okolicy przywierzchołkowej kanału korzeniowego, przykrycie bezpośrednie miazgi. Opakowanike = 0,5 g</t>
  </si>
  <si>
    <t>Materiał do wypełniania i odbudowy kanałów korzeniowych – biały.  Substancja czynna: tlenek wapnia oraz tlenki: krzemu, żelaza, glinu, sodu, potasu, bizmutu, magnezu, fosforan wapnia. Zastosowanie: zmian demineralizacyjnych korzenia, do wypełnienia wstecznego wierzchołka korzenia, przy bezpośrednim pokryciu miazgi, podczas zabiegu amputacji miazgi, w leczeniu zębów z niepełnym rozwojem korzenia.  Posiadający działanie remineralizacyjne na tkanki twarde zęba, stanowi szczelne zabezpieczenie kanału korzeniowego. Dostępne opakowanie: 3 x 0,14 g proszku + 1 ml płynu.</t>
  </si>
  <si>
    <t>Wytrawiacz Arkona to preparat w postaci żelu (substancja czynna 36% kwas o-fosforowy). Wskazania: wytrawianie szkliwa służy do zwiekszania przyczepności i utrzymania uzupełnień stomatologicznych Zabezpiecza przed występowaniem szczeliny brzeżnej. Dostępne opakowanie: strzykawka 13g.</t>
  </si>
  <si>
    <t>Samoadhezyjny cement do osadzania w kapsułkach. Podwójnie wiążący samoadhezyjny uniwersalny cement kompozytowy, przeznaczony do adhezyjnego osadzania pośrednich uzupełń pełnoceramicznych, metalowych lub kompozytowych. Wraz z rosnącą popularnością prac wykonywanych w technologii CAD-CAM oraz uzupełnień bezmetalowych,  zaprojektowany w celu połączenia prostej procedury stosowania i adhezji chemicznej tradycyjnych cementów z doskonałymi właściwościami mechanicznymi oraz wysoką jakością adhezji i estetyką cementów kompozytowych.  Opakowania 50 kapsułek w jednym odcieniu:  A2 (uniwersalny), AO3 (nieprzezierny), Translucent (przezierny), BO1 (wybielający nieprzezierny).</t>
  </si>
  <si>
    <t>Żel  zawierący jony fluorkowe, wapniowe, fosforanowe. Specjalnie dobrane składniki preparatu mają działanie ochronne i naprawcze, a także wzmacniają tkanki zęba. Zawiera ksylitol, który zatrzymuje namnażanie bakterii próchnicotwórczych. Dodatek D-pantenolu nawilża dziąsła i błonę śluzową, co ma korzystny wpływ na stan jamy ustnej. op.= tuba = 50g</t>
  </si>
  <si>
    <t>Płyn do poszerzania kanałów korzeniowych. Działanie wersenianu disodowego polega na reakcji z mineralnymi składnikami tkanek twardych zęba. Poprzez absorpcję wapnia z kanału zęba, wersenian disodowy rozmiękcza tkankę i ułatwia mechaniczne udrożnienie kanału zębowego. Substancja czynna: EDTA 15%. Opakowanie: butelka 50 ml + adapter</t>
  </si>
  <si>
    <t>Op.=50 ml + adapter</t>
  </si>
  <si>
    <t xml:space="preserve">Załącznik nr 3 do SIWZ </t>
  </si>
  <si>
    <t>Załącznik nr 3 do SIWZ</t>
  </si>
  <si>
    <t>op.</t>
  </si>
  <si>
    <t>Ilość
op.</t>
  </si>
  <si>
    <t>Cena jednostk.
Netto [PLN]</t>
  </si>
  <si>
    <t>Cena jednostk.
Brutto [PLN]</t>
  </si>
  <si>
    <t>Wartość netto [PLN]</t>
  </si>
  <si>
    <t>Wartość  
VAT [PLN]</t>
  </si>
  <si>
    <t>Wartość brutto [PLN]</t>
  </si>
  <si>
    <t>Przyłbica ochronna zapewniająca wygodną i higieniczną pracę m.in. stomatologom i technikom dentystycznym. Zapobiegająca zakażeniom przenoszonym drogą kropelkową oraz umożliwia ochronę przed opiłkami opracowywanych materiałów. Posiadająca wygodną i elastyczną oprawkę, zapewniającą szerokie pole widzenia, nie krępując swobody ruchów.  Oprawka skonstruowana tak, aby mogły używać jej osoby pracujące w okularach korekcyjnych. Ergonomiczny kształt. Niska waga, wysoka wytrzymałość na złamania. Przyłbica posiadająca dwie metalowe klamry krokodylkowe pozwalające na szybką wymianę folii. Możliwość używania foli antystatycznych w dwóch grubościach (cienkie i grube) zapewniające doskonałą widoczność i długą żywotność. W komplecie: oprawki i komplet folii antystatycznych - 5 szt. cienkich folii. Folie o  parametrze przezroczystości – 99,75%.</t>
  </si>
  <si>
    <t>kpl=1 oprawka + komplet 5 szt. foli</t>
  </si>
  <si>
    <t>Folie antystatyczne wymienne do przyłbic o parametrze przezroczystości – 99,75 % i grubości 125 mikronów zapewniające  doskonałą widoczność i długą żywotność. W komplecie 5 sztuk</t>
  </si>
  <si>
    <t>kpl=5 szt.</t>
  </si>
  <si>
    <t>Nić dentystyczna, miętowa, odporna na strzępienie, rozciąganie i zrywanie o długości 25m. Posiadająca dwuwarstwową strukturę zapewniająca wyjątkową wytrzymałość. Zastosowana przy aparatach ortodontycznych, nie strzępi się, jest odporna na rozciąganie i zrywanie oraz dociera do trudno dostępnych miejsc. Wygodna w użyciu, nawet kiedy jest mokra</t>
  </si>
  <si>
    <t>op.=25m</t>
  </si>
  <si>
    <t>Okulary ochronne posiadające:  warstwę ANTY-FOG (niezaparowujące), ochronę UV, warstwę utwardzającą - wzmocnienie przeciw zarysowaniom, wytrzymałość mechaniczną - symbol F, możliwość nakładania na okulary korekcyjne, klasę optyczną 1, szerokie pole widzenia, ochronę oczu ze wszystkich stron. Materiał – poliwęglan. Certyfikat: CE</t>
  </si>
  <si>
    <t>Zestaw pilników o niepowtarzalnym kształcie, budowie i elastyczności, które pozwalają na opracowanie bardziej zakrzywionych, wąskich kanałów. Zapewniają skrócony czas preparacji a ryzyko złamania jest w znacznym stopniu zmniejszone. Innowacyjny prostokątny, mimośrodowy przekrój poprzeczny narzędzi zapewnia „kołyszący”, pełzający ruch pilnika w kanale korzeniowym. Mimośrodowy obrót zapewnia więcej miejsca dla usuwanych ścinków. „Efekt kołysania” również wpływa na optymalne podążanie za krzywizną kanału. Dostępne rozmiary: X1 25mm 017 .04; X2 25mm 025 .06; X3 25mm 030 .07; X4 25mm 040 .06; X5 25mm 050 .06; X1-X3 25mm Asortyment. Opakowanie: 3 szt. pilników</t>
  </si>
  <si>
    <t>op.=3 szt</t>
  </si>
  <si>
    <t>Kliny między zębowe wykonane z drewna jaworowego zapewniającego  stabilność i zdolność do kompresji, bardzo dobre przyleganie do zęba. Optymalny kształt umożliwia odpowiednia separację zębów a kwadratowy koniec klina ułatwia jego wprowadzenie. Rozmiar: Różowe (11mm-XS). Opakowanie:200szt</t>
  </si>
  <si>
    <t>op.=200 szt.</t>
  </si>
  <si>
    <t>Plastikowe uchwyty do pędzelków w/w - pozycja nr 28 i 29</t>
  </si>
  <si>
    <t>PAKIET 1  –materiały do wypełnień i akcesoria stomatologiczne</t>
  </si>
  <si>
    <t xml:space="preserve">PAKIET 2  – instrumenty  i akcesoria endodntyczne  </t>
  </si>
  <si>
    <t>Sprawa znak: DZP-271-296 /18</t>
  </si>
  <si>
    <t xml:space="preserve">Samoadhezyjny cement kompozytowy o najlepiej na świecie udokumentowanej skuteczności klinicznej. Najwyższy stopień neutralizacji pH po 24 godzinach, doskonała siła łączenia do różnych materiałów.  Wskazania: cementowanie stałych, pełnoceramicznych, kompozytowych i metalowych wkładów, nakładów, koron, mostów, wkładów koronowo-korzeniowych i ćwieków. 
Opakowanie = 50 kapsułek w wybranym kolorze: A2 uniwersalny, A3 nieprzezierny, przezroczysty lub asortyment (24 x A2 uniwersalny, 16 x przezroczysty, 10 x A3 nieprzezierny); akcesoria;
</t>
  </si>
  <si>
    <t>Opakowanie = 50 kapsułek w wybranym kolorze: A2 uniwersalny, A3 nieprzezierny, przezroczysty lub asortyment (24 x A2 uniwersalny, 16 x przezroczysty, 10 x A3 nieprzezierny); akcesoria;</t>
  </si>
  <si>
    <t>VAT
%</t>
  </si>
  <si>
    <t>g=f*i+f</t>
  </si>
  <si>
    <t>h=d*f</t>
  </si>
  <si>
    <t>i</t>
  </si>
  <si>
    <t>j=h*i</t>
  </si>
  <si>
    <t>k=h+j</t>
  </si>
  <si>
    <t>Bloczki do mieszania kompozytu o rozmiarze min.70x80 mm</t>
  </si>
  <si>
    <t>Bloczki do mieszania kompozytu o rozmiarze min. 60x50mm nie wieksze niż 65x55 mm</t>
  </si>
  <si>
    <t>Olejek eteryczny - goździkowy, eukaliptusowy. Opakowanie: 10 ml</t>
  </si>
  <si>
    <t>Sprawa znak: DZP-271-296/19</t>
  </si>
  <si>
    <t xml:space="preserve">Sączki papierowe, do suszenia kanałów korzeniowych, o długości 29mm, kalibrowane na długości, zbieżność .02,; wszystkie rozmiary od 015 do 080 w odpowiednich kolorach, asortyment (015-040 i 045-080)  - pakowane w op.= 200 szt. Opakowanie: pudełko przezroczyste, wysuwane z przegródkami. </t>
  </si>
  <si>
    <t>Sączki papierowe,  o długości 29mm, kalibrowane na długość, zbieżność .04,.06, do osuszania kanałów korzeniowych, wszystkie rozmiary  od 015 -040  w odpowiednich kolorach – asortyment  (015-040). Opakowanie: 100 szt. , pudełko przezroczyste, wysuwane z przegródkami.</t>
  </si>
  <si>
    <t>Kliny drewniane pomarańczowe, turkusowe, zielone, żółte, białe, niebieskie,różowe. Kliny międzyzębowe wykonane z drzewa jaworowego.Zapewniają stabilność oraz zdolność kompresji, pozwalając jednocześnie na optymalne przyleganie klinów do zęba. Klin dopasowuje się do naturalnej krzywizny tkanek twardych. Kliny dostępne są w wielu rozmiarach, który odpowiada danemu kolorowi, dzięki czemu łatwo nam wybrać odpowiedni rodzaj. Pakowane w przeźroczystym pudełku, op.= 100 szt.</t>
  </si>
  <si>
    <t xml:space="preserve">Paski ścierne wykonane są z elastycznego poliestru i pokryte cząsteczkami tlenku glinu. Dostępne są w dwóch szerokościach i czterech gradacjach. W celu łatwej identyfikacji oznaczone są kodem kolorystycznym. Dostepne w rozmiarach: coarse/medium 1,9 mm,fine/extra fine 1,9 mm,coarse/medium 3,9 mm, fine/extra fine 3,9 mm.  Całkowita długość paska: 18,1 cm, pakowane po 100 sz
</t>
  </si>
  <si>
    <t>op= 100 szt.</t>
  </si>
  <si>
    <t>Kamienie Arkansas do polerowania wypełnień. Montowane na turbinę lub kątnicę o róznych kształtach.</t>
  </si>
  <si>
    <t>Gumki do polerowania kompozytów z mikrowypełniaczami (kompozyty mikrofilowe).  Występują w dwóch kolorach: żółte do wstępnego, zgrubnego polerowania 10.000 obr/min. opracowanie do osiągnięcia prawidłowego kształtu i gładkiej powierzchni; niebieskie do bardzo dokładnego polerowania 7.500 obr/min. ostateczne opracowywanie powierzchni wypełnienia i nadanie jej wysokiego połysku. Występujące w kształcie: kielicha, płomienia i talerza. Opakowanie: 1 szt. w wybranym kształcie i kolorze.</t>
  </si>
  <si>
    <t>Op. =  50 szt.         (50 x 1 ml ampułka)</t>
  </si>
  <si>
    <r>
      <t>Pasek metalowy (stal nierdzewna) prosty do formówki stomatologicznej, typ "drops" w poręcznych dozownikach ułatwiających stosowanie. Wymiary: szerokość 5mm., długość 1m.</t>
    </r>
    <r>
      <rPr>
        <b/>
        <sz val="8"/>
        <rFont val="Cambria"/>
        <family val="1"/>
        <charset val="238"/>
        <scheme val="major"/>
      </rPr>
      <t xml:space="preserve"> Opakowanie: 1 szt (rolka)</t>
    </r>
    <r>
      <rPr>
        <sz val="8"/>
        <rFont val="Cambria"/>
        <family val="1"/>
        <charset val="238"/>
        <scheme val="major"/>
      </rPr>
      <t xml:space="preserve">
</t>
    </r>
  </si>
  <si>
    <t xml:space="preserve">Op. = 1 szt. ( rolka szerokość 5mm, długość 1m)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</si>
</sst>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3" x14ac:knownFonts="1">
    <font>
      <sz val="10"/>
      <name val="Arial"/>
      <charset val="238"/>
    </font>
    <font>
      <sz val="10"/>
      <name val="Arial CE"/>
      <charset val="238"/>
    </font>
    <font>
      <b/>
      <sz val="8"/>
      <name val="Garamond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mbria"/>
      <family val="1"/>
      <charset val="238"/>
      <scheme val="major"/>
    </font>
    <font>
      <sz val="8"/>
      <color rgb="FF000000"/>
      <name val="Cambria"/>
      <family val="1"/>
      <charset val="238"/>
      <scheme val="major"/>
    </font>
    <font>
      <b/>
      <sz val="8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i/>
      <sz val="11"/>
      <color rgb="FF7F7F7F"/>
      <name val="Calibri"/>
      <family val="2"/>
      <charset val="238"/>
      <scheme val="minor"/>
    </font>
    <font>
      <b/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8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5" fillId="0" borderId="0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right" vertical="center"/>
    </xf>
    <xf numFmtId="9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164" fontId="2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right" vertical="center"/>
    </xf>
    <xf numFmtId="9" fontId="8" fillId="0" borderId="0" xfId="2" applyNumberFormat="1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2" applyNumberFormat="1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right" vertical="center"/>
    </xf>
    <xf numFmtId="9" fontId="10" fillId="0" borderId="1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 wrapText="1"/>
    </xf>
    <xf numFmtId="164" fontId="10" fillId="0" borderId="1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vertical="center"/>
    </xf>
    <xf numFmtId="164" fontId="10" fillId="0" borderId="5" xfId="2" applyNumberFormat="1" applyFont="1" applyFill="1" applyBorder="1" applyAlignment="1">
      <alignment horizontal="right" vertical="center"/>
    </xf>
    <xf numFmtId="9" fontId="10" fillId="0" borderId="5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4" fontId="13" fillId="0" borderId="0" xfId="2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>
      <alignment horizontal="right" vertical="center"/>
    </xf>
    <xf numFmtId="9" fontId="13" fillId="0" borderId="0" xfId="2" applyNumberFormat="1" applyFont="1" applyFill="1" applyBorder="1" applyAlignment="1">
      <alignment horizontal="center" vertical="center"/>
    </xf>
    <xf numFmtId="164" fontId="10" fillId="0" borderId="5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0" fillId="0" borderId="1" xfId="2" applyFont="1" applyBorder="1" applyAlignment="1">
      <alignment vertical="center" wrapText="1"/>
    </xf>
    <xf numFmtId="0" fontId="10" fillId="0" borderId="1" xfId="2" applyNumberFormat="1" applyFont="1" applyBorder="1" applyAlignment="1">
      <alignment vertical="center" wrapText="1"/>
    </xf>
    <xf numFmtId="0" fontId="10" fillId="0" borderId="1" xfId="2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top"/>
    </xf>
    <xf numFmtId="0" fontId="16" fillId="0" borderId="1" xfId="2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9" fillId="0" borderId="6" xfId="3" applyFont="1" applyBorder="1" applyAlignment="1">
      <alignment horizontal="center" vertical="center" wrapText="1"/>
    </xf>
    <xf numFmtId="0" fontId="19" fillId="0" borderId="6" xfId="3" applyFont="1" applyBorder="1" applyAlignment="1">
      <alignment horizontal="left" vertical="center" wrapText="1"/>
    </xf>
    <xf numFmtId="0" fontId="20" fillId="0" borderId="1" xfId="3" applyFont="1" applyBorder="1" applyAlignment="1">
      <alignment horizontal="center" vertical="center"/>
    </xf>
    <xf numFmtId="0" fontId="20" fillId="0" borderId="1" xfId="3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164" fontId="13" fillId="0" borderId="11" xfId="2" applyNumberFormat="1" applyFont="1" applyFill="1" applyBorder="1" applyAlignment="1">
      <alignment horizontal="right" vertical="center"/>
    </xf>
    <xf numFmtId="9" fontId="13" fillId="0" borderId="11" xfId="2" applyNumberFormat="1" applyFont="1" applyFill="1" applyBorder="1" applyAlignment="1">
      <alignment horizontal="center" vertical="center"/>
    </xf>
    <xf numFmtId="164" fontId="13" fillId="0" borderId="12" xfId="2" applyNumberFormat="1" applyFont="1" applyFill="1" applyBorder="1" applyAlignment="1">
      <alignment horizontal="right" vertical="center"/>
    </xf>
    <xf numFmtId="0" fontId="19" fillId="0" borderId="13" xfId="3" applyFont="1" applyBorder="1" applyAlignment="1">
      <alignment horizontal="center" vertical="center"/>
    </xf>
    <xf numFmtId="0" fontId="19" fillId="0" borderId="14" xfId="3" applyFont="1" applyBorder="1" applyAlignment="1">
      <alignment horizontal="center" vertical="center" wrapText="1"/>
    </xf>
    <xf numFmtId="0" fontId="20" fillId="0" borderId="15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64" fontId="10" fillId="0" borderId="16" xfId="2" applyNumberFormat="1" applyFont="1" applyFill="1" applyBorder="1" applyAlignment="1">
      <alignment horizontal="right" vertical="center"/>
    </xf>
    <xf numFmtId="164" fontId="10" fillId="0" borderId="17" xfId="2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9" xfId="0" applyFont="1" applyFill="1" applyBorder="1" applyAlignment="1">
      <alignment vertical="center" wrapText="1"/>
    </xf>
    <xf numFmtId="164" fontId="10" fillId="0" borderId="19" xfId="2" applyNumberFormat="1" applyFont="1" applyFill="1" applyBorder="1" applyAlignment="1">
      <alignment horizontal="center" vertical="center"/>
    </xf>
    <xf numFmtId="164" fontId="10" fillId="0" borderId="19" xfId="2" applyNumberFormat="1" applyFont="1" applyFill="1" applyBorder="1" applyAlignment="1">
      <alignment horizontal="right" vertical="center"/>
    </xf>
    <xf numFmtId="9" fontId="10" fillId="0" borderId="19" xfId="2" applyNumberFormat="1" applyFont="1" applyFill="1" applyBorder="1" applyAlignment="1">
      <alignment horizontal="center" vertical="center"/>
    </xf>
    <xf numFmtId="164" fontId="10" fillId="0" borderId="20" xfId="2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/>
    <xf numFmtId="0" fontId="9" fillId="3" borderId="3" xfId="0" applyFont="1" applyFill="1" applyBorder="1" applyAlignment="1"/>
    <xf numFmtId="0" fontId="12" fillId="4" borderId="1" xfId="0" applyFont="1" applyFill="1" applyBorder="1" applyAlignment="1">
      <alignment horizontal="center" vertical="center" wrapText="1"/>
    </xf>
    <xf numFmtId="0" fontId="10" fillId="4" borderId="1" xfId="2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4" fillId="0" borderId="19" xfId="2" applyFont="1" applyFill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164" fontId="10" fillId="0" borderId="19" xfId="2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wrapText="1"/>
    </xf>
    <xf numFmtId="0" fontId="9" fillId="3" borderId="8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left" wrapText="1"/>
    </xf>
    <xf numFmtId="164" fontId="13" fillId="0" borderId="7" xfId="2" applyNumberFormat="1" applyFont="1" applyFill="1" applyBorder="1" applyAlignment="1">
      <alignment horizontal="right" vertical="center"/>
    </xf>
    <xf numFmtId="164" fontId="13" fillId="0" borderId="10" xfId="2" applyNumberFormat="1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</cellXfs>
  <cellStyles count="4">
    <cellStyle name="Normalny" xfId="0" builtinId="0"/>
    <cellStyle name="Normalny 2" xfId="1"/>
    <cellStyle name="Normalny_Arkusz1" xfId="2"/>
    <cellStyle name="Tekst objaśnienia" xfId="3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tabSelected="1" showWhiteSpace="0" topLeftCell="A83" zoomScaleNormal="100" zoomScaleSheetLayoutView="115" workbookViewId="0">
      <selection activeCell="C157" sqref="C157"/>
    </sheetView>
  </sheetViews>
  <sheetFormatPr defaultRowHeight="11.25" x14ac:dyDescent="0.2"/>
  <cols>
    <col min="1" max="1" width="3.5703125" style="5" customWidth="1"/>
    <col min="2" max="2" width="53.28515625" style="40" customWidth="1"/>
    <col min="3" max="3" width="13.28515625" style="1" customWidth="1"/>
    <col min="4" max="4" width="5.5703125" style="5" customWidth="1"/>
    <col min="5" max="5" width="11.5703125" style="2" customWidth="1"/>
    <col min="6" max="6" width="9.28515625" style="1" customWidth="1"/>
    <col min="7" max="7" width="9.140625" style="1" customWidth="1"/>
    <col min="8" max="8" width="12" style="7" customWidth="1"/>
    <col min="9" max="9" width="4.5703125" style="5" customWidth="1"/>
    <col min="10" max="10" width="9.28515625" style="7" customWidth="1"/>
    <col min="11" max="11" width="14" style="7" customWidth="1"/>
    <col min="12" max="16384" width="9.140625" style="1"/>
  </cols>
  <sheetData>
    <row r="1" spans="1:11" ht="15" customHeight="1" x14ac:dyDescent="0.25">
      <c r="A1" s="78" t="s">
        <v>266</v>
      </c>
      <c r="B1" s="79"/>
      <c r="C1" s="91" t="s">
        <v>9</v>
      </c>
      <c r="D1" s="91"/>
      <c r="E1" s="91"/>
      <c r="F1" s="91"/>
      <c r="G1" s="91"/>
      <c r="H1" s="91"/>
      <c r="I1" s="92" t="s">
        <v>243</v>
      </c>
      <c r="J1" s="92"/>
      <c r="K1" s="93"/>
    </row>
    <row r="2" spans="1:11" ht="13.5" customHeight="1" thickBot="1" x14ac:dyDescent="0.3">
      <c r="A2" s="96" t="s">
        <v>264</v>
      </c>
      <c r="B2" s="97"/>
      <c r="C2" s="97"/>
      <c r="D2" s="97"/>
      <c r="E2" s="97"/>
      <c r="F2" s="97"/>
      <c r="G2" s="97"/>
      <c r="H2" s="97"/>
      <c r="I2" s="97"/>
      <c r="J2" s="97"/>
      <c r="K2" s="98"/>
    </row>
    <row r="3" spans="1:11" ht="48" x14ac:dyDescent="0.2">
      <c r="A3" s="63" t="s">
        <v>6</v>
      </c>
      <c r="B3" s="51" t="s">
        <v>0</v>
      </c>
      <c r="C3" s="52" t="s">
        <v>245</v>
      </c>
      <c r="D3" s="51" t="s">
        <v>246</v>
      </c>
      <c r="E3" s="51" t="s">
        <v>12</v>
      </c>
      <c r="F3" s="51" t="s">
        <v>247</v>
      </c>
      <c r="G3" s="51" t="s">
        <v>248</v>
      </c>
      <c r="H3" s="51" t="s">
        <v>249</v>
      </c>
      <c r="I3" s="51" t="s">
        <v>269</v>
      </c>
      <c r="J3" s="51" t="s">
        <v>250</v>
      </c>
      <c r="K3" s="64" t="s">
        <v>251</v>
      </c>
    </row>
    <row r="4" spans="1:11" x14ac:dyDescent="0.2">
      <c r="A4" s="65" t="s">
        <v>5</v>
      </c>
      <c r="B4" s="53" t="s">
        <v>1</v>
      </c>
      <c r="C4" s="53" t="s">
        <v>2</v>
      </c>
      <c r="D4" s="54" t="s">
        <v>3</v>
      </c>
      <c r="E4" s="54" t="s">
        <v>4</v>
      </c>
      <c r="F4" s="54" t="s">
        <v>8</v>
      </c>
      <c r="G4" s="54" t="s">
        <v>270</v>
      </c>
      <c r="H4" s="54" t="s">
        <v>271</v>
      </c>
      <c r="I4" s="54" t="s">
        <v>272</v>
      </c>
      <c r="J4" s="54" t="s">
        <v>273</v>
      </c>
      <c r="K4" s="66" t="s">
        <v>274</v>
      </c>
    </row>
    <row r="5" spans="1:11" s="3" customFormat="1" ht="78.75" x14ac:dyDescent="0.2">
      <c r="A5" s="67">
        <v>1</v>
      </c>
      <c r="B5" s="41" t="s">
        <v>13</v>
      </c>
      <c r="C5" s="42" t="s">
        <v>71</v>
      </c>
      <c r="D5" s="80">
        <v>204</v>
      </c>
      <c r="E5" s="41"/>
      <c r="F5" s="21"/>
      <c r="G5" s="21">
        <f>F5*I5+F5</f>
        <v>0</v>
      </c>
      <c r="H5" s="22">
        <f t="shared" ref="H5:H36" si="0">D5*F5</f>
        <v>0</v>
      </c>
      <c r="I5" s="23"/>
      <c r="J5" s="22">
        <f t="shared" ref="J5" si="1">H5*I5</f>
        <v>0</v>
      </c>
      <c r="K5" s="68">
        <f t="shared" ref="K5" si="2">H5+J5</f>
        <v>0</v>
      </c>
    </row>
    <row r="6" spans="1:11" s="3" customFormat="1" ht="45" x14ac:dyDescent="0.2">
      <c r="A6" s="67">
        <v>2</v>
      </c>
      <c r="B6" s="41" t="s">
        <v>14</v>
      </c>
      <c r="C6" s="42" t="s">
        <v>72</v>
      </c>
      <c r="D6" s="80">
        <v>132</v>
      </c>
      <c r="E6" s="41"/>
      <c r="F6" s="21"/>
      <c r="G6" s="21">
        <f t="shared" ref="G6:G63" si="3">F6*I6+F6</f>
        <v>0</v>
      </c>
      <c r="H6" s="22">
        <f t="shared" si="0"/>
        <v>0</v>
      </c>
      <c r="I6" s="23"/>
      <c r="J6" s="22">
        <f t="shared" ref="J6:J63" si="4">H6*I6</f>
        <v>0</v>
      </c>
      <c r="K6" s="68">
        <f t="shared" ref="K6:K63" si="5">H6+J6</f>
        <v>0</v>
      </c>
    </row>
    <row r="7" spans="1:11" s="3" customFormat="1" ht="90" x14ac:dyDescent="0.2">
      <c r="A7" s="67">
        <v>3</v>
      </c>
      <c r="B7" s="41" t="s">
        <v>15</v>
      </c>
      <c r="C7" s="42" t="s">
        <v>73</v>
      </c>
      <c r="D7" s="80">
        <v>84</v>
      </c>
      <c r="E7" s="41"/>
      <c r="F7" s="21"/>
      <c r="G7" s="21">
        <f t="shared" si="3"/>
        <v>0</v>
      </c>
      <c r="H7" s="22">
        <f t="shared" si="0"/>
        <v>0</v>
      </c>
      <c r="I7" s="23"/>
      <c r="J7" s="22">
        <f t="shared" si="4"/>
        <v>0</v>
      </c>
      <c r="K7" s="68">
        <f t="shared" si="5"/>
        <v>0</v>
      </c>
    </row>
    <row r="8" spans="1:11" s="3" customFormat="1" ht="45" x14ac:dyDescent="0.2">
      <c r="A8" s="67">
        <v>4</v>
      </c>
      <c r="B8" s="41" t="s">
        <v>16</v>
      </c>
      <c r="C8" s="42" t="s">
        <v>74</v>
      </c>
      <c r="D8" s="80">
        <v>72</v>
      </c>
      <c r="E8" s="41"/>
      <c r="F8" s="21"/>
      <c r="G8" s="21">
        <f t="shared" si="3"/>
        <v>0</v>
      </c>
      <c r="H8" s="22">
        <f t="shared" si="0"/>
        <v>0</v>
      </c>
      <c r="I8" s="23"/>
      <c r="J8" s="22">
        <f t="shared" si="4"/>
        <v>0</v>
      </c>
      <c r="K8" s="68">
        <f t="shared" si="5"/>
        <v>0</v>
      </c>
    </row>
    <row r="9" spans="1:11" s="3" customFormat="1" ht="22.5" x14ac:dyDescent="0.2">
      <c r="A9" s="67">
        <v>5</v>
      </c>
      <c r="B9" s="41" t="s">
        <v>17</v>
      </c>
      <c r="C9" s="42" t="s">
        <v>75</v>
      </c>
      <c r="D9" s="80">
        <v>60</v>
      </c>
      <c r="E9" s="41"/>
      <c r="F9" s="21"/>
      <c r="G9" s="21">
        <f t="shared" si="3"/>
        <v>0</v>
      </c>
      <c r="H9" s="22">
        <f t="shared" si="0"/>
        <v>0</v>
      </c>
      <c r="I9" s="23"/>
      <c r="J9" s="22">
        <f t="shared" si="4"/>
        <v>0</v>
      </c>
      <c r="K9" s="68">
        <f t="shared" si="5"/>
        <v>0</v>
      </c>
    </row>
    <row r="10" spans="1:11" s="3" customFormat="1" ht="90" x14ac:dyDescent="0.2">
      <c r="A10" s="67">
        <v>6</v>
      </c>
      <c r="B10" s="41" t="s">
        <v>18</v>
      </c>
      <c r="C10" s="42" t="s">
        <v>76</v>
      </c>
      <c r="D10" s="80">
        <v>300</v>
      </c>
      <c r="E10" s="41"/>
      <c r="F10" s="21"/>
      <c r="G10" s="21">
        <f t="shared" si="3"/>
        <v>0</v>
      </c>
      <c r="H10" s="22">
        <f t="shared" si="0"/>
        <v>0</v>
      </c>
      <c r="I10" s="23"/>
      <c r="J10" s="22">
        <f t="shared" si="4"/>
        <v>0</v>
      </c>
      <c r="K10" s="68">
        <f t="shared" si="5"/>
        <v>0</v>
      </c>
    </row>
    <row r="11" spans="1:11" s="3" customFormat="1" ht="90" x14ac:dyDescent="0.2">
      <c r="A11" s="67">
        <v>7</v>
      </c>
      <c r="B11" s="41" t="s">
        <v>19</v>
      </c>
      <c r="C11" s="42" t="s">
        <v>77</v>
      </c>
      <c r="D11" s="80">
        <v>120</v>
      </c>
      <c r="E11" s="41"/>
      <c r="F11" s="21"/>
      <c r="G11" s="21">
        <f t="shared" si="3"/>
        <v>0</v>
      </c>
      <c r="H11" s="22">
        <f t="shared" si="0"/>
        <v>0</v>
      </c>
      <c r="I11" s="23"/>
      <c r="J11" s="22">
        <f t="shared" si="4"/>
        <v>0</v>
      </c>
      <c r="K11" s="68">
        <f t="shared" si="5"/>
        <v>0</v>
      </c>
    </row>
    <row r="12" spans="1:11" s="3" customFormat="1" ht="135" x14ac:dyDescent="0.2">
      <c r="A12" s="67">
        <v>8</v>
      </c>
      <c r="B12" s="41" t="s">
        <v>20</v>
      </c>
      <c r="C12" s="42" t="s">
        <v>78</v>
      </c>
      <c r="D12" s="80">
        <v>12</v>
      </c>
      <c r="E12" s="41"/>
      <c r="F12" s="21"/>
      <c r="G12" s="21">
        <f t="shared" si="3"/>
        <v>0</v>
      </c>
      <c r="H12" s="22">
        <f t="shared" si="0"/>
        <v>0</v>
      </c>
      <c r="I12" s="23"/>
      <c r="J12" s="22">
        <f t="shared" si="4"/>
        <v>0</v>
      </c>
      <c r="K12" s="68">
        <f t="shared" si="5"/>
        <v>0</v>
      </c>
    </row>
    <row r="13" spans="1:11" s="3" customFormat="1" ht="135" x14ac:dyDescent="0.2">
      <c r="A13" s="67">
        <v>9</v>
      </c>
      <c r="B13" s="41" t="s">
        <v>21</v>
      </c>
      <c r="C13" s="42" t="s">
        <v>79</v>
      </c>
      <c r="D13" s="80">
        <v>90</v>
      </c>
      <c r="E13" s="41"/>
      <c r="F13" s="21"/>
      <c r="G13" s="21">
        <f t="shared" si="3"/>
        <v>0</v>
      </c>
      <c r="H13" s="22">
        <f t="shared" si="0"/>
        <v>0</v>
      </c>
      <c r="I13" s="23"/>
      <c r="J13" s="22">
        <f t="shared" si="4"/>
        <v>0</v>
      </c>
      <c r="K13" s="68">
        <f t="shared" si="5"/>
        <v>0</v>
      </c>
    </row>
    <row r="14" spans="1:11" s="3" customFormat="1" x14ac:dyDescent="0.2">
      <c r="A14" s="67">
        <v>10</v>
      </c>
      <c r="B14" s="41" t="s">
        <v>22</v>
      </c>
      <c r="C14" s="42" t="s">
        <v>77</v>
      </c>
      <c r="D14" s="80">
        <v>1</v>
      </c>
      <c r="E14" s="41"/>
      <c r="F14" s="21"/>
      <c r="G14" s="21">
        <f t="shared" si="3"/>
        <v>0</v>
      </c>
      <c r="H14" s="22">
        <f t="shared" si="0"/>
        <v>0</v>
      </c>
      <c r="I14" s="23"/>
      <c r="J14" s="22">
        <f t="shared" si="4"/>
        <v>0</v>
      </c>
      <c r="K14" s="68">
        <f t="shared" si="5"/>
        <v>0</v>
      </c>
    </row>
    <row r="15" spans="1:11" s="3" customFormat="1" x14ac:dyDescent="0.2">
      <c r="A15" s="67">
        <v>11</v>
      </c>
      <c r="B15" s="41" t="s">
        <v>23</v>
      </c>
      <c r="C15" s="42" t="s">
        <v>77</v>
      </c>
      <c r="D15" s="80">
        <v>1</v>
      </c>
      <c r="E15" s="41"/>
      <c r="F15" s="21"/>
      <c r="G15" s="21">
        <f t="shared" si="3"/>
        <v>0</v>
      </c>
      <c r="H15" s="22">
        <f t="shared" si="0"/>
        <v>0</v>
      </c>
      <c r="I15" s="23"/>
      <c r="J15" s="22">
        <f t="shared" si="4"/>
        <v>0</v>
      </c>
      <c r="K15" s="68">
        <f t="shared" si="5"/>
        <v>0</v>
      </c>
    </row>
    <row r="16" spans="1:11" s="3" customFormat="1" ht="90" x14ac:dyDescent="0.2">
      <c r="A16" s="67">
        <v>12</v>
      </c>
      <c r="B16" s="41" t="s">
        <v>24</v>
      </c>
      <c r="C16" s="42" t="s">
        <v>77</v>
      </c>
      <c r="D16" s="80">
        <v>6</v>
      </c>
      <c r="E16" s="48"/>
      <c r="F16" s="21"/>
      <c r="G16" s="21">
        <f t="shared" si="3"/>
        <v>0</v>
      </c>
      <c r="H16" s="22">
        <f t="shared" si="0"/>
        <v>0</v>
      </c>
      <c r="I16" s="23"/>
      <c r="J16" s="22">
        <f t="shared" si="4"/>
        <v>0</v>
      </c>
      <c r="K16" s="68">
        <f t="shared" si="5"/>
        <v>0</v>
      </c>
    </row>
    <row r="17" spans="1:11" s="3" customFormat="1" ht="101.25" x14ac:dyDescent="0.2">
      <c r="A17" s="67">
        <v>13</v>
      </c>
      <c r="B17" s="41" t="s">
        <v>25</v>
      </c>
      <c r="C17" s="42" t="s">
        <v>80</v>
      </c>
      <c r="D17" s="80">
        <v>6</v>
      </c>
      <c r="E17" s="48"/>
      <c r="F17" s="21"/>
      <c r="G17" s="21">
        <f t="shared" si="3"/>
        <v>0</v>
      </c>
      <c r="H17" s="22">
        <f t="shared" si="0"/>
        <v>0</v>
      </c>
      <c r="I17" s="23"/>
      <c r="J17" s="22">
        <f t="shared" si="4"/>
        <v>0</v>
      </c>
      <c r="K17" s="68">
        <f t="shared" si="5"/>
        <v>0</v>
      </c>
    </row>
    <row r="18" spans="1:11" s="3" customFormat="1" ht="101.25" x14ac:dyDescent="0.2">
      <c r="A18" s="67">
        <v>14</v>
      </c>
      <c r="B18" s="41" t="s">
        <v>26</v>
      </c>
      <c r="C18" s="42" t="s">
        <v>81</v>
      </c>
      <c r="D18" s="80">
        <v>18</v>
      </c>
      <c r="E18" s="41"/>
      <c r="F18" s="21"/>
      <c r="G18" s="21">
        <f t="shared" si="3"/>
        <v>0</v>
      </c>
      <c r="H18" s="22">
        <f t="shared" si="0"/>
        <v>0</v>
      </c>
      <c r="I18" s="23"/>
      <c r="J18" s="22">
        <f t="shared" si="4"/>
        <v>0</v>
      </c>
      <c r="K18" s="68">
        <f t="shared" si="5"/>
        <v>0</v>
      </c>
    </row>
    <row r="19" spans="1:11" s="3" customFormat="1" ht="123.75" x14ac:dyDescent="0.2">
      <c r="A19" s="67">
        <v>15</v>
      </c>
      <c r="B19" s="41" t="s">
        <v>27</v>
      </c>
      <c r="C19" s="42" t="s">
        <v>82</v>
      </c>
      <c r="D19" s="80">
        <v>5</v>
      </c>
      <c r="E19" s="41"/>
      <c r="F19" s="21"/>
      <c r="G19" s="21">
        <f t="shared" si="3"/>
        <v>0</v>
      </c>
      <c r="H19" s="22">
        <f t="shared" si="0"/>
        <v>0</v>
      </c>
      <c r="I19" s="23"/>
      <c r="J19" s="22">
        <f t="shared" si="4"/>
        <v>0</v>
      </c>
      <c r="K19" s="68">
        <f t="shared" si="5"/>
        <v>0</v>
      </c>
    </row>
    <row r="20" spans="1:11" s="3" customFormat="1" ht="123.75" x14ac:dyDescent="0.2">
      <c r="A20" s="67">
        <v>16</v>
      </c>
      <c r="B20" s="41" t="s">
        <v>239</v>
      </c>
      <c r="C20" s="42" t="s">
        <v>83</v>
      </c>
      <c r="D20" s="80">
        <v>12</v>
      </c>
      <c r="E20" s="41"/>
      <c r="F20" s="21"/>
      <c r="G20" s="21">
        <f t="shared" si="3"/>
        <v>0</v>
      </c>
      <c r="H20" s="22">
        <f t="shared" si="0"/>
        <v>0</v>
      </c>
      <c r="I20" s="23"/>
      <c r="J20" s="22">
        <f t="shared" si="4"/>
        <v>0</v>
      </c>
      <c r="K20" s="68">
        <f t="shared" si="5"/>
        <v>0</v>
      </c>
    </row>
    <row r="21" spans="1:11" s="3" customFormat="1" ht="78.75" x14ac:dyDescent="0.2">
      <c r="A21" s="67">
        <v>17</v>
      </c>
      <c r="B21" s="41" t="s">
        <v>28</v>
      </c>
      <c r="C21" s="42" t="s">
        <v>84</v>
      </c>
      <c r="D21" s="80">
        <v>6</v>
      </c>
      <c r="E21" s="48"/>
      <c r="F21" s="21"/>
      <c r="G21" s="21">
        <f t="shared" si="3"/>
        <v>0</v>
      </c>
      <c r="H21" s="22">
        <f t="shared" si="0"/>
        <v>0</v>
      </c>
      <c r="I21" s="23"/>
      <c r="J21" s="22">
        <f t="shared" si="4"/>
        <v>0</v>
      </c>
      <c r="K21" s="68">
        <f t="shared" si="5"/>
        <v>0</v>
      </c>
    </row>
    <row r="22" spans="1:11" s="3" customFormat="1" ht="78.75" x14ac:dyDescent="0.2">
      <c r="A22" s="67">
        <v>18</v>
      </c>
      <c r="B22" s="41" t="s">
        <v>29</v>
      </c>
      <c r="C22" s="42" t="s">
        <v>85</v>
      </c>
      <c r="D22" s="80">
        <v>10</v>
      </c>
      <c r="E22" s="41"/>
      <c r="F22" s="21"/>
      <c r="G22" s="21">
        <f t="shared" si="3"/>
        <v>0</v>
      </c>
      <c r="H22" s="22">
        <f t="shared" si="0"/>
        <v>0</v>
      </c>
      <c r="I22" s="23"/>
      <c r="J22" s="22">
        <f t="shared" si="4"/>
        <v>0</v>
      </c>
      <c r="K22" s="68">
        <f t="shared" si="5"/>
        <v>0</v>
      </c>
    </row>
    <row r="23" spans="1:11" s="3" customFormat="1" ht="112.5" x14ac:dyDescent="0.2">
      <c r="A23" s="67">
        <v>19</v>
      </c>
      <c r="B23" s="41" t="s">
        <v>30</v>
      </c>
      <c r="C23" s="42" t="s">
        <v>87</v>
      </c>
      <c r="D23" s="80">
        <v>216</v>
      </c>
      <c r="E23" s="41"/>
      <c r="F23" s="21"/>
      <c r="G23" s="21">
        <f t="shared" si="3"/>
        <v>0</v>
      </c>
      <c r="H23" s="22">
        <f t="shared" si="0"/>
        <v>0</v>
      </c>
      <c r="I23" s="23"/>
      <c r="J23" s="22">
        <f t="shared" si="4"/>
        <v>0</v>
      </c>
      <c r="K23" s="68">
        <f t="shared" si="5"/>
        <v>0</v>
      </c>
    </row>
    <row r="24" spans="1:11" s="3" customFormat="1" ht="45" x14ac:dyDescent="0.2">
      <c r="A24" s="67">
        <v>20</v>
      </c>
      <c r="B24" s="41" t="s">
        <v>31</v>
      </c>
      <c r="C24" s="42" t="s">
        <v>86</v>
      </c>
      <c r="D24" s="80">
        <v>2</v>
      </c>
      <c r="E24" s="41"/>
      <c r="F24" s="21"/>
      <c r="G24" s="21">
        <f t="shared" si="3"/>
        <v>0</v>
      </c>
      <c r="H24" s="22">
        <f t="shared" si="0"/>
        <v>0</v>
      </c>
      <c r="I24" s="23"/>
      <c r="J24" s="22">
        <f t="shared" si="4"/>
        <v>0</v>
      </c>
      <c r="K24" s="68">
        <f t="shared" si="5"/>
        <v>0</v>
      </c>
    </row>
    <row r="25" spans="1:11" s="3" customFormat="1" ht="45" x14ac:dyDescent="0.2">
      <c r="A25" s="67">
        <v>21</v>
      </c>
      <c r="B25" s="41" t="s">
        <v>238</v>
      </c>
      <c r="C25" s="42" t="s">
        <v>88</v>
      </c>
      <c r="D25" s="80">
        <v>170</v>
      </c>
      <c r="E25" s="41"/>
      <c r="F25" s="21"/>
      <c r="G25" s="21">
        <f t="shared" si="3"/>
        <v>0</v>
      </c>
      <c r="H25" s="22">
        <f t="shared" si="0"/>
        <v>0</v>
      </c>
      <c r="I25" s="23"/>
      <c r="J25" s="22">
        <f t="shared" si="4"/>
        <v>0</v>
      </c>
      <c r="K25" s="68">
        <f t="shared" si="5"/>
        <v>0</v>
      </c>
    </row>
    <row r="26" spans="1:11" s="3" customFormat="1" x14ac:dyDescent="0.2">
      <c r="A26" s="67">
        <v>22</v>
      </c>
      <c r="B26" s="41" t="s">
        <v>32</v>
      </c>
      <c r="C26" s="42" t="s">
        <v>89</v>
      </c>
      <c r="D26" s="80">
        <v>6</v>
      </c>
      <c r="E26" s="41"/>
      <c r="F26" s="21"/>
      <c r="G26" s="21">
        <f t="shared" si="3"/>
        <v>0</v>
      </c>
      <c r="H26" s="22">
        <f t="shared" si="0"/>
        <v>0</v>
      </c>
      <c r="I26" s="23"/>
      <c r="J26" s="22">
        <f t="shared" si="4"/>
        <v>0</v>
      </c>
      <c r="K26" s="68">
        <f t="shared" si="5"/>
        <v>0</v>
      </c>
    </row>
    <row r="27" spans="1:11" s="3" customFormat="1" x14ac:dyDescent="0.2">
      <c r="A27" s="67">
        <v>23</v>
      </c>
      <c r="B27" s="41" t="s">
        <v>33</v>
      </c>
      <c r="C27" s="42" t="s">
        <v>89</v>
      </c>
      <c r="D27" s="80">
        <v>6</v>
      </c>
      <c r="E27" s="41"/>
      <c r="F27" s="21"/>
      <c r="G27" s="21">
        <f t="shared" si="3"/>
        <v>0</v>
      </c>
      <c r="H27" s="22">
        <f t="shared" si="0"/>
        <v>0</v>
      </c>
      <c r="I27" s="23"/>
      <c r="J27" s="22">
        <f t="shared" si="4"/>
        <v>0</v>
      </c>
      <c r="K27" s="68">
        <f t="shared" si="5"/>
        <v>0</v>
      </c>
    </row>
    <row r="28" spans="1:11" s="3" customFormat="1" ht="22.5" x14ac:dyDescent="0.2">
      <c r="A28" s="67">
        <v>24</v>
      </c>
      <c r="B28" s="41" t="s">
        <v>275</v>
      </c>
      <c r="C28" s="42" t="s">
        <v>90</v>
      </c>
      <c r="D28" s="80">
        <v>72</v>
      </c>
      <c r="E28" s="41"/>
      <c r="F28" s="21"/>
      <c r="G28" s="21">
        <f t="shared" si="3"/>
        <v>0</v>
      </c>
      <c r="H28" s="22">
        <f t="shared" si="0"/>
        <v>0</v>
      </c>
      <c r="I28" s="23"/>
      <c r="J28" s="22">
        <f t="shared" si="4"/>
        <v>0</v>
      </c>
      <c r="K28" s="68">
        <f t="shared" si="5"/>
        <v>0</v>
      </c>
    </row>
    <row r="29" spans="1:11" s="3" customFormat="1" ht="22.5" x14ac:dyDescent="0.2">
      <c r="A29" s="67">
        <v>25</v>
      </c>
      <c r="B29" s="41" t="s">
        <v>276</v>
      </c>
      <c r="C29" s="42" t="s">
        <v>90</v>
      </c>
      <c r="D29" s="80">
        <v>72</v>
      </c>
      <c r="E29" s="41"/>
      <c r="F29" s="21"/>
      <c r="G29" s="21">
        <f t="shared" si="3"/>
        <v>0</v>
      </c>
      <c r="H29" s="22">
        <f t="shared" si="0"/>
        <v>0</v>
      </c>
      <c r="I29" s="23"/>
      <c r="J29" s="22">
        <f t="shared" si="4"/>
        <v>0</v>
      </c>
      <c r="K29" s="68">
        <f t="shared" si="5"/>
        <v>0</v>
      </c>
    </row>
    <row r="30" spans="1:11" s="3" customFormat="1" ht="67.5" x14ac:dyDescent="0.2">
      <c r="A30" s="67">
        <v>26</v>
      </c>
      <c r="B30" s="41" t="s">
        <v>34</v>
      </c>
      <c r="C30" s="42" t="s">
        <v>91</v>
      </c>
      <c r="D30" s="80">
        <v>12</v>
      </c>
      <c r="E30" s="41"/>
      <c r="F30" s="21"/>
      <c r="G30" s="21">
        <f t="shared" si="3"/>
        <v>0</v>
      </c>
      <c r="H30" s="22">
        <f t="shared" si="0"/>
        <v>0</v>
      </c>
      <c r="I30" s="23"/>
      <c r="J30" s="22">
        <f t="shared" si="4"/>
        <v>0</v>
      </c>
      <c r="K30" s="68">
        <f t="shared" si="5"/>
        <v>0</v>
      </c>
    </row>
    <row r="31" spans="1:11" s="3" customFormat="1" ht="67.5" x14ac:dyDescent="0.2">
      <c r="A31" s="67">
        <v>27</v>
      </c>
      <c r="B31" s="41" t="s">
        <v>35</v>
      </c>
      <c r="C31" s="42" t="s">
        <v>92</v>
      </c>
      <c r="D31" s="80">
        <v>16</v>
      </c>
      <c r="E31" s="41"/>
      <c r="F31" s="21"/>
      <c r="G31" s="21">
        <f t="shared" si="3"/>
        <v>0</v>
      </c>
      <c r="H31" s="22">
        <f t="shared" si="0"/>
        <v>0</v>
      </c>
      <c r="I31" s="23"/>
      <c r="J31" s="22">
        <f t="shared" si="4"/>
        <v>0</v>
      </c>
      <c r="K31" s="68">
        <f t="shared" si="5"/>
        <v>0</v>
      </c>
    </row>
    <row r="32" spans="1:11" s="3" customFormat="1" ht="101.25" x14ac:dyDescent="0.2">
      <c r="A32" s="67">
        <v>28</v>
      </c>
      <c r="B32" s="41" t="s">
        <v>36</v>
      </c>
      <c r="C32" s="42" t="s">
        <v>93</v>
      </c>
      <c r="D32" s="80">
        <v>15</v>
      </c>
      <c r="E32" s="41"/>
      <c r="F32" s="21"/>
      <c r="G32" s="21">
        <f t="shared" si="3"/>
        <v>0</v>
      </c>
      <c r="H32" s="22">
        <f t="shared" si="0"/>
        <v>0</v>
      </c>
      <c r="I32" s="23"/>
      <c r="J32" s="22">
        <f t="shared" si="4"/>
        <v>0</v>
      </c>
      <c r="K32" s="68">
        <f t="shared" si="5"/>
        <v>0</v>
      </c>
    </row>
    <row r="33" spans="1:11" s="3" customFormat="1" ht="45" x14ac:dyDescent="0.2">
      <c r="A33" s="67">
        <v>29</v>
      </c>
      <c r="B33" s="41" t="s">
        <v>37</v>
      </c>
      <c r="C33" s="42" t="s">
        <v>94</v>
      </c>
      <c r="D33" s="80">
        <v>24</v>
      </c>
      <c r="E33" s="41"/>
      <c r="F33" s="21"/>
      <c r="G33" s="21">
        <f t="shared" si="3"/>
        <v>0</v>
      </c>
      <c r="H33" s="22">
        <f t="shared" si="0"/>
        <v>0</v>
      </c>
      <c r="I33" s="23"/>
      <c r="J33" s="22">
        <f t="shared" si="4"/>
        <v>0</v>
      </c>
      <c r="K33" s="68">
        <f t="shared" si="5"/>
        <v>0</v>
      </c>
    </row>
    <row r="34" spans="1:11" s="3" customFormat="1" ht="101.25" x14ac:dyDescent="0.2">
      <c r="A34" s="67">
        <v>30</v>
      </c>
      <c r="B34" s="41" t="s">
        <v>38</v>
      </c>
      <c r="C34" s="42" t="s">
        <v>95</v>
      </c>
      <c r="D34" s="80">
        <v>2</v>
      </c>
      <c r="E34" s="48"/>
      <c r="F34" s="21"/>
      <c r="G34" s="21">
        <f t="shared" si="3"/>
        <v>0</v>
      </c>
      <c r="H34" s="22">
        <f t="shared" si="0"/>
        <v>0</v>
      </c>
      <c r="I34" s="23"/>
      <c r="J34" s="22">
        <f t="shared" si="4"/>
        <v>0</v>
      </c>
      <c r="K34" s="68">
        <f t="shared" si="5"/>
        <v>0</v>
      </c>
    </row>
    <row r="35" spans="1:11" s="3" customFormat="1" ht="45" x14ac:dyDescent="0.2">
      <c r="A35" s="67">
        <v>31</v>
      </c>
      <c r="B35" s="41" t="s">
        <v>39</v>
      </c>
      <c r="C35" s="42" t="s">
        <v>96</v>
      </c>
      <c r="D35" s="80">
        <v>6</v>
      </c>
      <c r="E35" s="48"/>
      <c r="F35" s="21"/>
      <c r="G35" s="21">
        <f t="shared" si="3"/>
        <v>0</v>
      </c>
      <c r="H35" s="22">
        <f t="shared" si="0"/>
        <v>0</v>
      </c>
      <c r="I35" s="23"/>
      <c r="J35" s="22">
        <f t="shared" si="4"/>
        <v>0</v>
      </c>
      <c r="K35" s="68">
        <f t="shared" si="5"/>
        <v>0</v>
      </c>
    </row>
    <row r="36" spans="1:11" s="3" customFormat="1" ht="112.5" x14ac:dyDescent="0.2">
      <c r="A36" s="67">
        <v>32</v>
      </c>
      <c r="B36" s="41" t="s">
        <v>40</v>
      </c>
      <c r="C36" s="42" t="s">
        <v>97</v>
      </c>
      <c r="D36" s="80">
        <v>108</v>
      </c>
      <c r="E36" s="41"/>
      <c r="F36" s="21"/>
      <c r="G36" s="21">
        <f t="shared" si="3"/>
        <v>0</v>
      </c>
      <c r="H36" s="22">
        <f t="shared" si="0"/>
        <v>0</v>
      </c>
      <c r="I36" s="23"/>
      <c r="J36" s="22">
        <f t="shared" si="4"/>
        <v>0</v>
      </c>
      <c r="K36" s="68">
        <f t="shared" si="5"/>
        <v>0</v>
      </c>
    </row>
    <row r="37" spans="1:11" s="3" customFormat="1" ht="33.75" x14ac:dyDescent="0.2">
      <c r="A37" s="67">
        <v>33</v>
      </c>
      <c r="B37" s="41" t="s">
        <v>41</v>
      </c>
      <c r="C37" s="42" t="s">
        <v>98</v>
      </c>
      <c r="D37" s="80">
        <v>12</v>
      </c>
      <c r="E37" s="48"/>
      <c r="F37" s="21"/>
      <c r="G37" s="21">
        <f t="shared" si="3"/>
        <v>0</v>
      </c>
      <c r="H37" s="22">
        <f t="shared" ref="H37:H68" si="6">D37*F37</f>
        <v>0</v>
      </c>
      <c r="I37" s="23"/>
      <c r="J37" s="22">
        <f t="shared" si="4"/>
        <v>0</v>
      </c>
      <c r="K37" s="68">
        <f t="shared" si="5"/>
        <v>0</v>
      </c>
    </row>
    <row r="38" spans="1:11" s="3" customFormat="1" ht="56.25" x14ac:dyDescent="0.2">
      <c r="A38" s="67">
        <v>34</v>
      </c>
      <c r="B38" s="41" t="s">
        <v>42</v>
      </c>
      <c r="C38" s="42" t="s">
        <v>99</v>
      </c>
      <c r="D38" s="80">
        <v>24</v>
      </c>
      <c r="E38" s="41"/>
      <c r="F38" s="21"/>
      <c r="G38" s="21">
        <f t="shared" si="3"/>
        <v>0</v>
      </c>
      <c r="H38" s="22">
        <f t="shared" si="6"/>
        <v>0</v>
      </c>
      <c r="I38" s="23"/>
      <c r="J38" s="22">
        <f t="shared" si="4"/>
        <v>0</v>
      </c>
      <c r="K38" s="68">
        <f t="shared" si="5"/>
        <v>0</v>
      </c>
    </row>
    <row r="39" spans="1:11" s="3" customFormat="1" ht="45" x14ac:dyDescent="0.2">
      <c r="A39" s="67">
        <v>35</v>
      </c>
      <c r="B39" s="41" t="s">
        <v>43</v>
      </c>
      <c r="C39" s="42" t="s">
        <v>100</v>
      </c>
      <c r="D39" s="80">
        <v>72</v>
      </c>
      <c r="E39" s="41"/>
      <c r="F39" s="21"/>
      <c r="G39" s="21">
        <f t="shared" si="3"/>
        <v>0</v>
      </c>
      <c r="H39" s="22">
        <f t="shared" si="6"/>
        <v>0</v>
      </c>
      <c r="I39" s="23"/>
      <c r="J39" s="22">
        <f t="shared" si="4"/>
        <v>0</v>
      </c>
      <c r="K39" s="68">
        <f t="shared" si="5"/>
        <v>0</v>
      </c>
    </row>
    <row r="40" spans="1:11" s="3" customFormat="1" ht="33.75" x14ac:dyDescent="0.2">
      <c r="A40" s="67">
        <v>36</v>
      </c>
      <c r="B40" s="41" t="s">
        <v>44</v>
      </c>
      <c r="C40" s="42" t="s">
        <v>101</v>
      </c>
      <c r="D40" s="80">
        <v>84</v>
      </c>
      <c r="E40" s="41"/>
      <c r="F40" s="21"/>
      <c r="G40" s="21">
        <f t="shared" si="3"/>
        <v>0</v>
      </c>
      <c r="H40" s="22">
        <f t="shared" si="6"/>
        <v>0</v>
      </c>
      <c r="I40" s="23"/>
      <c r="J40" s="22">
        <f t="shared" si="4"/>
        <v>0</v>
      </c>
      <c r="K40" s="68">
        <f t="shared" si="5"/>
        <v>0</v>
      </c>
    </row>
    <row r="41" spans="1:11" s="3" customFormat="1" ht="33.75" x14ac:dyDescent="0.2">
      <c r="A41" s="67">
        <v>37</v>
      </c>
      <c r="B41" s="41" t="s">
        <v>45</v>
      </c>
      <c r="C41" s="42" t="s">
        <v>102</v>
      </c>
      <c r="D41" s="80">
        <v>24</v>
      </c>
      <c r="E41" s="41"/>
      <c r="F41" s="21"/>
      <c r="G41" s="21">
        <f t="shared" si="3"/>
        <v>0</v>
      </c>
      <c r="H41" s="22">
        <f t="shared" si="6"/>
        <v>0</v>
      </c>
      <c r="I41" s="23"/>
      <c r="J41" s="22">
        <f t="shared" si="4"/>
        <v>0</v>
      </c>
      <c r="K41" s="68">
        <f t="shared" si="5"/>
        <v>0</v>
      </c>
    </row>
    <row r="42" spans="1:11" s="3" customFormat="1" x14ac:dyDescent="0.2">
      <c r="A42" s="67">
        <v>38</v>
      </c>
      <c r="B42" s="41" t="s">
        <v>277</v>
      </c>
      <c r="C42" s="42" t="s">
        <v>74</v>
      </c>
      <c r="D42" s="80">
        <v>4</v>
      </c>
      <c r="E42" s="41"/>
      <c r="F42" s="21"/>
      <c r="G42" s="21">
        <f t="shared" si="3"/>
        <v>0</v>
      </c>
      <c r="H42" s="22">
        <f t="shared" si="6"/>
        <v>0</v>
      </c>
      <c r="I42" s="23"/>
      <c r="J42" s="22">
        <f t="shared" si="4"/>
        <v>0</v>
      </c>
      <c r="K42" s="68">
        <f t="shared" si="5"/>
        <v>0</v>
      </c>
    </row>
    <row r="43" spans="1:11" s="3" customFormat="1" ht="45" x14ac:dyDescent="0.2">
      <c r="A43" s="67">
        <v>39</v>
      </c>
      <c r="B43" s="41" t="s">
        <v>46</v>
      </c>
      <c r="C43" s="42" t="s">
        <v>103</v>
      </c>
      <c r="D43" s="80">
        <v>48</v>
      </c>
      <c r="E43" s="41"/>
      <c r="F43" s="21"/>
      <c r="G43" s="21">
        <f t="shared" si="3"/>
        <v>0</v>
      </c>
      <c r="H43" s="22">
        <f t="shared" si="6"/>
        <v>0</v>
      </c>
      <c r="I43" s="23"/>
      <c r="J43" s="22">
        <f t="shared" si="4"/>
        <v>0</v>
      </c>
      <c r="K43" s="68">
        <f t="shared" si="5"/>
        <v>0</v>
      </c>
    </row>
    <row r="44" spans="1:11" s="3" customFormat="1" ht="45" x14ac:dyDescent="0.2">
      <c r="A44" s="67">
        <v>40</v>
      </c>
      <c r="B44" s="41" t="s">
        <v>47</v>
      </c>
      <c r="C44" s="42" t="s">
        <v>104</v>
      </c>
      <c r="D44" s="80">
        <v>12</v>
      </c>
      <c r="E44" s="41"/>
      <c r="F44" s="21"/>
      <c r="G44" s="21">
        <f t="shared" si="3"/>
        <v>0</v>
      </c>
      <c r="H44" s="22">
        <f t="shared" si="6"/>
        <v>0</v>
      </c>
      <c r="I44" s="23"/>
      <c r="J44" s="22">
        <f t="shared" si="4"/>
        <v>0</v>
      </c>
      <c r="K44" s="68">
        <f t="shared" si="5"/>
        <v>0</v>
      </c>
    </row>
    <row r="45" spans="1:11" s="3" customFormat="1" ht="33.75" x14ac:dyDescent="0.2">
      <c r="A45" s="67">
        <v>41</v>
      </c>
      <c r="B45" s="41" t="s">
        <v>48</v>
      </c>
      <c r="C45" s="42" t="s">
        <v>105</v>
      </c>
      <c r="D45" s="80">
        <v>2</v>
      </c>
      <c r="E45" s="41"/>
      <c r="F45" s="21"/>
      <c r="G45" s="21">
        <f t="shared" si="3"/>
        <v>0</v>
      </c>
      <c r="H45" s="22">
        <f t="shared" si="6"/>
        <v>0</v>
      </c>
      <c r="I45" s="23"/>
      <c r="J45" s="22">
        <f t="shared" si="4"/>
        <v>0</v>
      </c>
      <c r="K45" s="68">
        <f t="shared" si="5"/>
        <v>0</v>
      </c>
    </row>
    <row r="46" spans="1:11" s="3" customFormat="1" x14ac:dyDescent="0.2">
      <c r="A46" s="67">
        <v>42</v>
      </c>
      <c r="B46" s="41" t="s">
        <v>49</v>
      </c>
      <c r="C46" s="42" t="s">
        <v>106</v>
      </c>
      <c r="D46" s="80">
        <v>288</v>
      </c>
      <c r="E46" s="41"/>
      <c r="F46" s="21"/>
      <c r="G46" s="21">
        <f t="shared" si="3"/>
        <v>0</v>
      </c>
      <c r="H46" s="22">
        <f t="shared" si="6"/>
        <v>0</v>
      </c>
      <c r="I46" s="23"/>
      <c r="J46" s="22">
        <f t="shared" si="4"/>
        <v>0</v>
      </c>
      <c r="K46" s="68">
        <f t="shared" si="5"/>
        <v>0</v>
      </c>
    </row>
    <row r="47" spans="1:11" s="3" customFormat="1" ht="22.5" x14ac:dyDescent="0.2">
      <c r="A47" s="67">
        <v>43</v>
      </c>
      <c r="B47" s="41" t="s">
        <v>50</v>
      </c>
      <c r="C47" s="42" t="s">
        <v>107</v>
      </c>
      <c r="D47" s="80">
        <v>24</v>
      </c>
      <c r="E47" s="41"/>
      <c r="F47" s="21"/>
      <c r="G47" s="21">
        <f t="shared" si="3"/>
        <v>0</v>
      </c>
      <c r="H47" s="22">
        <f t="shared" si="6"/>
        <v>0</v>
      </c>
      <c r="I47" s="23"/>
      <c r="J47" s="22">
        <f t="shared" si="4"/>
        <v>0</v>
      </c>
      <c r="K47" s="68">
        <f t="shared" si="5"/>
        <v>0</v>
      </c>
    </row>
    <row r="48" spans="1:11" s="3" customFormat="1" ht="78.75" x14ac:dyDescent="0.2">
      <c r="A48" s="67">
        <v>44</v>
      </c>
      <c r="B48" s="41" t="s">
        <v>51</v>
      </c>
      <c r="C48" s="42" t="s">
        <v>108</v>
      </c>
      <c r="D48" s="80">
        <v>6</v>
      </c>
      <c r="E48" s="41"/>
      <c r="F48" s="21"/>
      <c r="G48" s="21">
        <f t="shared" si="3"/>
        <v>0</v>
      </c>
      <c r="H48" s="22">
        <f t="shared" si="6"/>
        <v>0</v>
      </c>
      <c r="I48" s="23"/>
      <c r="J48" s="22">
        <f t="shared" si="4"/>
        <v>0</v>
      </c>
      <c r="K48" s="68">
        <f t="shared" si="5"/>
        <v>0</v>
      </c>
    </row>
    <row r="49" spans="1:11" s="3" customFormat="1" ht="33.75" x14ac:dyDescent="0.2">
      <c r="A49" s="67">
        <v>45</v>
      </c>
      <c r="B49" s="41" t="s">
        <v>52</v>
      </c>
      <c r="C49" s="42" t="s">
        <v>109</v>
      </c>
      <c r="D49" s="80">
        <v>20</v>
      </c>
      <c r="E49" s="41"/>
      <c r="F49" s="21"/>
      <c r="G49" s="21">
        <f t="shared" si="3"/>
        <v>0</v>
      </c>
      <c r="H49" s="22">
        <f t="shared" si="6"/>
        <v>0</v>
      </c>
      <c r="I49" s="23"/>
      <c r="J49" s="22">
        <f t="shared" si="4"/>
        <v>0</v>
      </c>
      <c r="K49" s="68">
        <f t="shared" si="5"/>
        <v>0</v>
      </c>
    </row>
    <row r="50" spans="1:11" s="3" customFormat="1" ht="33.75" x14ac:dyDescent="0.2">
      <c r="A50" s="67">
        <v>46</v>
      </c>
      <c r="B50" s="41" t="s">
        <v>53</v>
      </c>
      <c r="C50" s="42" t="s">
        <v>110</v>
      </c>
      <c r="D50" s="80">
        <v>4</v>
      </c>
      <c r="E50" s="41"/>
      <c r="F50" s="21"/>
      <c r="G50" s="21">
        <f t="shared" si="3"/>
        <v>0</v>
      </c>
      <c r="H50" s="22">
        <f t="shared" si="6"/>
        <v>0</v>
      </c>
      <c r="I50" s="23"/>
      <c r="J50" s="22">
        <f t="shared" si="4"/>
        <v>0</v>
      </c>
      <c r="K50" s="68">
        <f t="shared" si="5"/>
        <v>0</v>
      </c>
    </row>
    <row r="51" spans="1:11" s="3" customFormat="1" ht="78.75" x14ac:dyDescent="0.2">
      <c r="A51" s="67">
        <v>47</v>
      </c>
      <c r="B51" s="41" t="s">
        <v>54</v>
      </c>
      <c r="C51" s="42" t="s">
        <v>111</v>
      </c>
      <c r="D51" s="80">
        <v>48</v>
      </c>
      <c r="E51" s="41"/>
      <c r="F51" s="21"/>
      <c r="G51" s="21">
        <f t="shared" si="3"/>
        <v>0</v>
      </c>
      <c r="H51" s="22">
        <f t="shared" si="6"/>
        <v>0</v>
      </c>
      <c r="I51" s="23"/>
      <c r="J51" s="22">
        <f t="shared" si="4"/>
        <v>0</v>
      </c>
      <c r="K51" s="68">
        <f t="shared" si="5"/>
        <v>0</v>
      </c>
    </row>
    <row r="52" spans="1:11" s="3" customFormat="1" ht="146.25" x14ac:dyDescent="0.2">
      <c r="A52" s="67">
        <v>48</v>
      </c>
      <c r="B52" s="41" t="s">
        <v>55</v>
      </c>
      <c r="C52" s="42" t="s">
        <v>112</v>
      </c>
      <c r="D52" s="80">
        <v>5</v>
      </c>
      <c r="E52" s="41"/>
      <c r="F52" s="21"/>
      <c r="G52" s="21">
        <f t="shared" si="3"/>
        <v>0</v>
      </c>
      <c r="H52" s="22">
        <f t="shared" si="6"/>
        <v>0</v>
      </c>
      <c r="I52" s="23"/>
      <c r="J52" s="22">
        <f t="shared" si="4"/>
        <v>0</v>
      </c>
      <c r="K52" s="68">
        <f t="shared" si="5"/>
        <v>0</v>
      </c>
    </row>
    <row r="53" spans="1:11" s="3" customFormat="1" ht="112.5" x14ac:dyDescent="0.2">
      <c r="A53" s="67">
        <v>49</v>
      </c>
      <c r="B53" s="41" t="s">
        <v>56</v>
      </c>
      <c r="C53" s="42" t="s">
        <v>113</v>
      </c>
      <c r="D53" s="80">
        <v>72</v>
      </c>
      <c r="E53" s="41"/>
      <c r="F53" s="21"/>
      <c r="G53" s="21">
        <f t="shared" si="3"/>
        <v>0</v>
      </c>
      <c r="H53" s="22">
        <f t="shared" si="6"/>
        <v>0</v>
      </c>
      <c r="I53" s="23"/>
      <c r="J53" s="22">
        <f t="shared" si="4"/>
        <v>0</v>
      </c>
      <c r="K53" s="68">
        <f t="shared" si="5"/>
        <v>0</v>
      </c>
    </row>
    <row r="54" spans="1:11" s="3" customFormat="1" ht="45" x14ac:dyDescent="0.2">
      <c r="A54" s="67">
        <v>50</v>
      </c>
      <c r="B54" s="41" t="s">
        <v>57</v>
      </c>
      <c r="C54" s="42" t="s">
        <v>114</v>
      </c>
      <c r="D54" s="80">
        <v>10</v>
      </c>
      <c r="E54" s="41"/>
      <c r="F54" s="21"/>
      <c r="G54" s="21">
        <f t="shared" si="3"/>
        <v>0</v>
      </c>
      <c r="H54" s="22">
        <f t="shared" si="6"/>
        <v>0</v>
      </c>
      <c r="I54" s="23"/>
      <c r="J54" s="22">
        <f t="shared" si="4"/>
        <v>0</v>
      </c>
      <c r="K54" s="68">
        <f t="shared" si="5"/>
        <v>0</v>
      </c>
    </row>
    <row r="55" spans="1:11" s="3" customFormat="1" ht="33.75" x14ac:dyDescent="0.2">
      <c r="A55" s="67">
        <v>51</v>
      </c>
      <c r="B55" s="41" t="s">
        <v>58</v>
      </c>
      <c r="C55" s="81" t="s">
        <v>286</v>
      </c>
      <c r="D55" s="80">
        <v>24</v>
      </c>
      <c r="E55" s="41"/>
      <c r="F55" s="21"/>
      <c r="G55" s="21">
        <f t="shared" si="3"/>
        <v>0</v>
      </c>
      <c r="H55" s="22">
        <f t="shared" si="6"/>
        <v>0</v>
      </c>
      <c r="I55" s="23"/>
      <c r="J55" s="22">
        <f t="shared" si="4"/>
        <v>0</v>
      </c>
      <c r="K55" s="68">
        <f t="shared" si="5"/>
        <v>0</v>
      </c>
    </row>
    <row r="56" spans="1:11" s="3" customFormat="1" ht="56.25" x14ac:dyDescent="0.2">
      <c r="A56" s="67">
        <v>52</v>
      </c>
      <c r="B56" s="41" t="s">
        <v>240</v>
      </c>
      <c r="C56" s="42" t="s">
        <v>115</v>
      </c>
      <c r="D56" s="80">
        <v>36</v>
      </c>
      <c r="E56" s="41"/>
      <c r="F56" s="21"/>
      <c r="G56" s="21">
        <f t="shared" si="3"/>
        <v>0</v>
      </c>
      <c r="H56" s="22">
        <f t="shared" si="6"/>
        <v>0</v>
      </c>
      <c r="I56" s="23"/>
      <c r="J56" s="22">
        <f t="shared" si="4"/>
        <v>0</v>
      </c>
      <c r="K56" s="68">
        <f t="shared" si="5"/>
        <v>0</v>
      </c>
    </row>
    <row r="57" spans="1:11" s="3" customFormat="1" ht="33.75" x14ac:dyDescent="0.2">
      <c r="A57" s="67">
        <v>53</v>
      </c>
      <c r="B57" s="41" t="s">
        <v>59</v>
      </c>
      <c r="C57" s="42" t="s">
        <v>116</v>
      </c>
      <c r="D57" s="80">
        <v>48</v>
      </c>
      <c r="E57" s="41"/>
      <c r="F57" s="21"/>
      <c r="G57" s="21">
        <f t="shared" si="3"/>
        <v>0</v>
      </c>
      <c r="H57" s="22">
        <f t="shared" si="6"/>
        <v>0</v>
      </c>
      <c r="I57" s="23"/>
      <c r="J57" s="22">
        <f t="shared" si="4"/>
        <v>0</v>
      </c>
      <c r="K57" s="68">
        <f t="shared" si="5"/>
        <v>0</v>
      </c>
    </row>
    <row r="58" spans="1:11" s="3" customFormat="1" ht="90" x14ac:dyDescent="0.2">
      <c r="A58" s="67">
        <v>54</v>
      </c>
      <c r="B58" s="41" t="s">
        <v>233</v>
      </c>
      <c r="C58" s="42" t="s">
        <v>117</v>
      </c>
      <c r="D58" s="80">
        <v>80</v>
      </c>
      <c r="E58" s="41"/>
      <c r="F58" s="21"/>
      <c r="G58" s="21">
        <f t="shared" si="3"/>
        <v>0</v>
      </c>
      <c r="H58" s="22">
        <f t="shared" si="6"/>
        <v>0</v>
      </c>
      <c r="I58" s="23"/>
      <c r="J58" s="22">
        <f t="shared" si="4"/>
        <v>0</v>
      </c>
      <c r="K58" s="68">
        <f t="shared" si="5"/>
        <v>0</v>
      </c>
    </row>
    <row r="59" spans="1:11" s="3" customFormat="1" ht="191.25" x14ac:dyDescent="0.2">
      <c r="A59" s="67">
        <v>55</v>
      </c>
      <c r="B59" s="41" t="s">
        <v>234</v>
      </c>
      <c r="C59" s="42" t="s">
        <v>118</v>
      </c>
      <c r="D59" s="80">
        <v>60</v>
      </c>
      <c r="E59" s="41"/>
      <c r="F59" s="21"/>
      <c r="G59" s="21">
        <f t="shared" si="3"/>
        <v>0</v>
      </c>
      <c r="H59" s="22">
        <f t="shared" si="6"/>
        <v>0</v>
      </c>
      <c r="I59" s="23"/>
      <c r="J59" s="22">
        <f t="shared" si="4"/>
        <v>0</v>
      </c>
      <c r="K59" s="68">
        <f t="shared" si="5"/>
        <v>0</v>
      </c>
    </row>
    <row r="60" spans="1:11" s="3" customFormat="1" ht="112.5" x14ac:dyDescent="0.2">
      <c r="A60" s="67">
        <v>56</v>
      </c>
      <c r="B60" s="41" t="s">
        <v>60</v>
      </c>
      <c r="C60" s="42" t="s">
        <v>119</v>
      </c>
      <c r="D60" s="80">
        <v>12</v>
      </c>
      <c r="E60" s="41"/>
      <c r="F60" s="21"/>
      <c r="G60" s="21">
        <f t="shared" si="3"/>
        <v>0</v>
      </c>
      <c r="H60" s="22">
        <f t="shared" si="6"/>
        <v>0</v>
      </c>
      <c r="I60" s="23"/>
      <c r="J60" s="22">
        <f t="shared" si="4"/>
        <v>0</v>
      </c>
      <c r="K60" s="68">
        <f t="shared" si="5"/>
        <v>0</v>
      </c>
    </row>
    <row r="61" spans="1:11" s="3" customFormat="1" ht="168.75" x14ac:dyDescent="0.2">
      <c r="A61" s="67">
        <v>57</v>
      </c>
      <c r="B61" s="41" t="s">
        <v>61</v>
      </c>
      <c r="C61" s="42" t="s">
        <v>120</v>
      </c>
      <c r="D61" s="80">
        <v>6</v>
      </c>
      <c r="E61" s="41"/>
      <c r="F61" s="21"/>
      <c r="G61" s="21">
        <f t="shared" si="3"/>
        <v>0</v>
      </c>
      <c r="H61" s="22">
        <f t="shared" si="6"/>
        <v>0</v>
      </c>
      <c r="I61" s="23"/>
      <c r="J61" s="22">
        <f t="shared" si="4"/>
        <v>0</v>
      </c>
      <c r="K61" s="68">
        <f t="shared" si="5"/>
        <v>0</v>
      </c>
    </row>
    <row r="62" spans="1:11" s="3" customFormat="1" ht="45" x14ac:dyDescent="0.2">
      <c r="A62" s="67">
        <v>58</v>
      </c>
      <c r="B62" s="41" t="s">
        <v>62</v>
      </c>
      <c r="C62" s="42" t="s">
        <v>115</v>
      </c>
      <c r="D62" s="80">
        <v>150</v>
      </c>
      <c r="E62" s="41"/>
      <c r="F62" s="21"/>
      <c r="G62" s="21">
        <f t="shared" si="3"/>
        <v>0</v>
      </c>
      <c r="H62" s="22">
        <f t="shared" si="6"/>
        <v>0</v>
      </c>
      <c r="I62" s="23"/>
      <c r="J62" s="22">
        <f t="shared" si="4"/>
        <v>0</v>
      </c>
      <c r="K62" s="68">
        <f t="shared" si="5"/>
        <v>0</v>
      </c>
    </row>
    <row r="63" spans="1:11" s="3" customFormat="1" ht="45" x14ac:dyDescent="0.2">
      <c r="A63" s="67">
        <v>59</v>
      </c>
      <c r="B63" s="41" t="s">
        <v>63</v>
      </c>
      <c r="C63" s="42" t="s">
        <v>121</v>
      </c>
      <c r="D63" s="80">
        <v>120</v>
      </c>
      <c r="E63" s="41"/>
      <c r="F63" s="21"/>
      <c r="G63" s="21">
        <f t="shared" si="3"/>
        <v>0</v>
      </c>
      <c r="H63" s="22">
        <f t="shared" si="6"/>
        <v>0</v>
      </c>
      <c r="I63" s="23"/>
      <c r="J63" s="22">
        <f t="shared" si="4"/>
        <v>0</v>
      </c>
      <c r="K63" s="68">
        <f t="shared" si="5"/>
        <v>0</v>
      </c>
    </row>
    <row r="64" spans="1:11" s="3" customFormat="1" ht="67.5" x14ac:dyDescent="0.2">
      <c r="A64" s="67">
        <v>60</v>
      </c>
      <c r="B64" s="41" t="s">
        <v>64</v>
      </c>
      <c r="C64" s="42" t="s">
        <v>122</v>
      </c>
      <c r="D64" s="80">
        <v>6</v>
      </c>
      <c r="E64" s="41"/>
      <c r="F64" s="21"/>
      <c r="G64" s="21">
        <f t="shared" ref="G64:G79" si="7">F64*I64+F64</f>
        <v>0</v>
      </c>
      <c r="H64" s="22">
        <f t="shared" si="6"/>
        <v>0</v>
      </c>
      <c r="I64" s="23"/>
      <c r="J64" s="22">
        <f t="shared" ref="J64:J79" si="8">H64*I64</f>
        <v>0</v>
      </c>
      <c r="K64" s="68">
        <f t="shared" ref="K64:K79" si="9">H64+J64</f>
        <v>0</v>
      </c>
    </row>
    <row r="65" spans="1:11" s="3" customFormat="1" ht="101.25" x14ac:dyDescent="0.2">
      <c r="A65" s="67">
        <v>61</v>
      </c>
      <c r="B65" s="41" t="s">
        <v>65</v>
      </c>
      <c r="C65" s="42" t="s">
        <v>123</v>
      </c>
      <c r="D65" s="80">
        <v>12</v>
      </c>
      <c r="E65" s="41"/>
      <c r="F65" s="21"/>
      <c r="G65" s="21">
        <f t="shared" si="7"/>
        <v>0</v>
      </c>
      <c r="H65" s="22">
        <f t="shared" si="6"/>
        <v>0</v>
      </c>
      <c r="I65" s="23"/>
      <c r="J65" s="22">
        <f t="shared" si="8"/>
        <v>0</v>
      </c>
      <c r="K65" s="68">
        <f t="shared" si="9"/>
        <v>0</v>
      </c>
    </row>
    <row r="66" spans="1:11" s="3" customFormat="1" ht="67.5" x14ac:dyDescent="0.2">
      <c r="A66" s="67">
        <v>62</v>
      </c>
      <c r="B66" s="41" t="s">
        <v>235</v>
      </c>
      <c r="C66" s="42" t="s">
        <v>124</v>
      </c>
      <c r="D66" s="80">
        <v>18</v>
      </c>
      <c r="E66" s="41"/>
      <c r="F66" s="21"/>
      <c r="G66" s="21">
        <f t="shared" si="7"/>
        <v>0</v>
      </c>
      <c r="H66" s="22">
        <f t="shared" si="6"/>
        <v>0</v>
      </c>
      <c r="I66" s="23"/>
      <c r="J66" s="22">
        <f t="shared" si="8"/>
        <v>0</v>
      </c>
      <c r="K66" s="68">
        <f t="shared" si="9"/>
        <v>0</v>
      </c>
    </row>
    <row r="67" spans="1:11" s="3" customFormat="1" ht="56.25" x14ac:dyDescent="0.2">
      <c r="A67" s="67">
        <v>63</v>
      </c>
      <c r="B67" s="41" t="s">
        <v>66</v>
      </c>
      <c r="C67" s="42" t="s">
        <v>125</v>
      </c>
      <c r="D67" s="80">
        <v>90</v>
      </c>
      <c r="E67" s="41"/>
      <c r="F67" s="21"/>
      <c r="G67" s="21">
        <f t="shared" si="7"/>
        <v>0</v>
      </c>
      <c r="H67" s="22">
        <f t="shared" si="6"/>
        <v>0</v>
      </c>
      <c r="I67" s="23"/>
      <c r="J67" s="22">
        <f t="shared" si="8"/>
        <v>0</v>
      </c>
      <c r="K67" s="68">
        <f t="shared" si="9"/>
        <v>0</v>
      </c>
    </row>
    <row r="68" spans="1:11" s="3" customFormat="1" ht="56.25" x14ac:dyDescent="0.2">
      <c r="A68" s="67">
        <v>64</v>
      </c>
      <c r="B68" s="41" t="s">
        <v>67</v>
      </c>
      <c r="C68" s="42" t="s">
        <v>126</v>
      </c>
      <c r="D68" s="80">
        <v>12</v>
      </c>
      <c r="E68" s="41"/>
      <c r="F68" s="21"/>
      <c r="G68" s="21">
        <f t="shared" si="7"/>
        <v>0</v>
      </c>
      <c r="H68" s="22">
        <f t="shared" si="6"/>
        <v>0</v>
      </c>
      <c r="I68" s="23"/>
      <c r="J68" s="22">
        <f t="shared" si="8"/>
        <v>0</v>
      </c>
      <c r="K68" s="68">
        <f t="shared" si="9"/>
        <v>0</v>
      </c>
    </row>
    <row r="69" spans="1:11" s="3" customFormat="1" ht="56.25" x14ac:dyDescent="0.2">
      <c r="A69" s="67">
        <v>65</v>
      </c>
      <c r="B69" s="27" t="s">
        <v>241</v>
      </c>
      <c r="C69" s="43" t="s">
        <v>242</v>
      </c>
      <c r="D69" s="80">
        <v>12</v>
      </c>
      <c r="E69" s="27"/>
      <c r="F69" s="21"/>
      <c r="G69" s="21">
        <f t="shared" si="7"/>
        <v>0</v>
      </c>
      <c r="H69" s="22">
        <f t="shared" ref="H69:H74" si="10">D69*F69</f>
        <v>0</v>
      </c>
      <c r="I69" s="23"/>
      <c r="J69" s="22">
        <f t="shared" si="8"/>
        <v>0</v>
      </c>
      <c r="K69" s="68">
        <f t="shared" si="9"/>
        <v>0</v>
      </c>
    </row>
    <row r="70" spans="1:11" s="3" customFormat="1" ht="78.75" x14ac:dyDescent="0.2">
      <c r="A70" s="67">
        <v>66</v>
      </c>
      <c r="B70" s="20" t="s">
        <v>68</v>
      </c>
      <c r="C70" s="20" t="s">
        <v>127</v>
      </c>
      <c r="D70" s="80">
        <v>70</v>
      </c>
      <c r="E70" s="20"/>
      <c r="F70" s="21"/>
      <c r="G70" s="21">
        <f t="shared" si="7"/>
        <v>0</v>
      </c>
      <c r="H70" s="22">
        <f t="shared" si="10"/>
        <v>0</v>
      </c>
      <c r="I70" s="23"/>
      <c r="J70" s="22">
        <f t="shared" si="8"/>
        <v>0</v>
      </c>
      <c r="K70" s="68">
        <f t="shared" si="9"/>
        <v>0</v>
      </c>
    </row>
    <row r="71" spans="1:11" s="3" customFormat="1" ht="101.25" x14ac:dyDescent="0.2">
      <c r="A71" s="67">
        <v>67</v>
      </c>
      <c r="B71" s="20" t="s">
        <v>236</v>
      </c>
      <c r="C71" s="20" t="s">
        <v>128</v>
      </c>
      <c r="D71" s="80">
        <v>2</v>
      </c>
      <c r="E71" s="20"/>
      <c r="F71" s="21"/>
      <c r="G71" s="21">
        <f t="shared" si="7"/>
        <v>0</v>
      </c>
      <c r="H71" s="22">
        <f t="shared" si="10"/>
        <v>0</v>
      </c>
      <c r="I71" s="23"/>
      <c r="J71" s="22">
        <f t="shared" si="8"/>
        <v>0</v>
      </c>
      <c r="K71" s="68">
        <f t="shared" si="9"/>
        <v>0</v>
      </c>
    </row>
    <row r="72" spans="1:11" s="3" customFormat="1" ht="157.5" x14ac:dyDescent="0.2">
      <c r="A72" s="67">
        <v>68</v>
      </c>
      <c r="B72" s="20" t="s">
        <v>69</v>
      </c>
      <c r="C72" s="20" t="s">
        <v>129</v>
      </c>
      <c r="D72" s="80">
        <v>8</v>
      </c>
      <c r="E72" s="20"/>
      <c r="F72" s="21"/>
      <c r="G72" s="21">
        <f t="shared" si="7"/>
        <v>0</v>
      </c>
      <c r="H72" s="22">
        <f t="shared" si="10"/>
        <v>0</v>
      </c>
      <c r="I72" s="23"/>
      <c r="J72" s="22">
        <f t="shared" si="8"/>
        <v>0</v>
      </c>
      <c r="K72" s="68">
        <f t="shared" si="9"/>
        <v>0</v>
      </c>
    </row>
    <row r="73" spans="1:11" s="3" customFormat="1" ht="101.25" x14ac:dyDescent="0.2">
      <c r="A73" s="67">
        <v>69</v>
      </c>
      <c r="B73" s="20" t="s">
        <v>237</v>
      </c>
      <c r="C73" s="20" t="s">
        <v>130</v>
      </c>
      <c r="D73" s="80">
        <v>6</v>
      </c>
      <c r="E73" s="20"/>
      <c r="F73" s="21"/>
      <c r="G73" s="21">
        <f t="shared" si="7"/>
        <v>0</v>
      </c>
      <c r="H73" s="22">
        <f t="shared" si="10"/>
        <v>0</v>
      </c>
      <c r="I73" s="23"/>
      <c r="J73" s="22">
        <f t="shared" si="8"/>
        <v>0</v>
      </c>
      <c r="K73" s="68">
        <f t="shared" si="9"/>
        <v>0</v>
      </c>
    </row>
    <row r="74" spans="1:11" s="3" customFormat="1" ht="157.5" x14ac:dyDescent="0.2">
      <c r="A74" s="67">
        <v>70</v>
      </c>
      <c r="B74" s="20" t="s">
        <v>267</v>
      </c>
      <c r="C74" s="20" t="s">
        <v>268</v>
      </c>
      <c r="D74" s="80">
        <v>12</v>
      </c>
      <c r="E74" s="20"/>
      <c r="F74" s="21"/>
      <c r="G74" s="21">
        <f t="shared" ref="G74" si="11">F74*I74+F74</f>
        <v>0</v>
      </c>
      <c r="H74" s="22">
        <f t="shared" si="10"/>
        <v>0</v>
      </c>
      <c r="I74" s="23"/>
      <c r="J74" s="22">
        <f t="shared" ref="J74" si="12">H74*I74</f>
        <v>0</v>
      </c>
      <c r="K74" s="68">
        <f t="shared" ref="K74" si="13">H74+J74</f>
        <v>0</v>
      </c>
    </row>
    <row r="75" spans="1:11" s="3" customFormat="1" ht="22.5" x14ac:dyDescent="0.2">
      <c r="A75" s="67">
        <v>71</v>
      </c>
      <c r="B75" s="58" t="s">
        <v>70</v>
      </c>
      <c r="C75" s="55" t="s">
        <v>131</v>
      </c>
      <c r="D75" s="80">
        <v>24</v>
      </c>
      <c r="E75" s="20"/>
      <c r="F75" s="21"/>
      <c r="G75" s="21"/>
      <c r="H75" s="22"/>
      <c r="I75" s="23"/>
      <c r="J75" s="22"/>
      <c r="K75" s="68"/>
    </row>
    <row r="76" spans="1:11" s="3" customFormat="1" ht="56.25" x14ac:dyDescent="0.2">
      <c r="A76" s="67">
        <v>72</v>
      </c>
      <c r="B76" s="58" t="s">
        <v>258</v>
      </c>
      <c r="C76" s="55" t="s">
        <v>202</v>
      </c>
      <c r="D76" s="80">
        <v>108</v>
      </c>
      <c r="E76" s="20"/>
      <c r="F76" s="21"/>
      <c r="G76" s="21"/>
      <c r="H76" s="22"/>
      <c r="I76" s="23"/>
      <c r="J76" s="22"/>
      <c r="K76" s="68"/>
    </row>
    <row r="77" spans="1:11" s="3" customFormat="1" ht="146.25" x14ac:dyDescent="0.2">
      <c r="A77" s="67">
        <v>73</v>
      </c>
      <c r="B77" s="58" t="s">
        <v>252</v>
      </c>
      <c r="C77" s="55" t="s">
        <v>253</v>
      </c>
      <c r="D77" s="80">
        <v>30</v>
      </c>
      <c r="E77" s="20"/>
      <c r="F77" s="21"/>
      <c r="G77" s="21"/>
      <c r="H77" s="22"/>
      <c r="I77" s="23"/>
      <c r="J77" s="22"/>
      <c r="K77" s="68"/>
    </row>
    <row r="78" spans="1:11" s="3" customFormat="1" ht="33.75" x14ac:dyDescent="0.2">
      <c r="A78" s="67">
        <v>74</v>
      </c>
      <c r="B78" s="58" t="s">
        <v>254</v>
      </c>
      <c r="C78" s="55" t="s">
        <v>255</v>
      </c>
      <c r="D78" s="80">
        <v>40</v>
      </c>
      <c r="E78" s="20"/>
      <c r="F78" s="38"/>
      <c r="G78" s="38"/>
      <c r="H78" s="32"/>
      <c r="I78" s="33"/>
      <c r="J78" s="32"/>
      <c r="K78" s="69"/>
    </row>
    <row r="79" spans="1:11" s="3" customFormat="1" ht="57" thickBot="1" x14ac:dyDescent="0.25">
      <c r="A79" s="70">
        <v>75</v>
      </c>
      <c r="B79" s="71" t="s">
        <v>256</v>
      </c>
      <c r="C79" s="72" t="s">
        <v>257</v>
      </c>
      <c r="D79" s="80">
        <v>144</v>
      </c>
      <c r="E79" s="73"/>
      <c r="F79" s="74"/>
      <c r="G79" s="74">
        <f t="shared" si="7"/>
        <v>0</v>
      </c>
      <c r="H79" s="75">
        <f>D79*F79</f>
        <v>0</v>
      </c>
      <c r="I79" s="76"/>
      <c r="J79" s="75">
        <f t="shared" si="8"/>
        <v>0</v>
      </c>
      <c r="K79" s="77">
        <f t="shared" si="9"/>
        <v>0</v>
      </c>
    </row>
    <row r="80" spans="1:11" s="3" customFormat="1" ht="21.75" customHeight="1" thickBot="1" x14ac:dyDescent="0.25">
      <c r="A80" s="24"/>
      <c r="B80" s="39"/>
      <c r="C80" s="25"/>
      <c r="D80" s="34"/>
      <c r="E80" s="26"/>
      <c r="F80" s="99" t="s">
        <v>7</v>
      </c>
      <c r="G80" s="100"/>
      <c r="H80" s="60">
        <f>SUM(H5:H79)</f>
        <v>0</v>
      </c>
      <c r="I80" s="61"/>
      <c r="J80" s="60">
        <f>SUM(J5:J79)</f>
        <v>0</v>
      </c>
      <c r="K80" s="62">
        <f>SUM(K5:K79)</f>
        <v>0</v>
      </c>
    </row>
    <row r="81" spans="1:11" s="3" customFormat="1" x14ac:dyDescent="0.2">
      <c r="A81" s="8"/>
      <c r="B81" s="19"/>
      <c r="C81" s="9"/>
      <c r="D81" s="30"/>
      <c r="E81" s="4"/>
      <c r="F81" s="15"/>
      <c r="G81" s="15"/>
      <c r="H81" s="16"/>
      <c r="I81" s="17"/>
      <c r="J81" s="18"/>
      <c r="K81" s="18"/>
    </row>
    <row r="82" spans="1:11" s="3" customFormat="1" ht="40.5" customHeight="1" x14ac:dyDescent="0.2">
      <c r="A82" s="94" t="s">
        <v>10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s="14" customFormat="1" ht="20.25" customHeight="1" x14ac:dyDescent="0.2">
      <c r="A83" s="95" t="s">
        <v>11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</row>
    <row r="84" spans="1:11" s="14" customFormat="1" ht="20.25" customHeight="1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s="14" customFormat="1" ht="20.25" customHeight="1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s="14" customFormat="1" ht="20.25" customHeight="1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s="14" customFormat="1" ht="20.25" customHeight="1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s="14" customFormat="1" ht="20.25" customHeight="1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s="14" customFormat="1" ht="20.25" customHeight="1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s="14" customFormat="1" ht="20.25" customHeight="1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s="14" customFormat="1" ht="20.25" customHeight="1" thickBot="1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s="14" customFormat="1" ht="15" x14ac:dyDescent="0.25">
      <c r="A92" s="104" t="s">
        <v>278</v>
      </c>
      <c r="B92" s="91"/>
      <c r="C92" s="105" t="s">
        <v>9</v>
      </c>
      <c r="D92" s="105"/>
      <c r="E92" s="105"/>
      <c r="F92" s="105"/>
      <c r="G92" s="105"/>
      <c r="H92" s="105"/>
      <c r="I92" s="82"/>
      <c r="J92" s="105" t="s">
        <v>244</v>
      </c>
      <c r="K92" s="106"/>
    </row>
    <row r="93" spans="1:11" s="3" customFormat="1" ht="15.75" thickBot="1" x14ac:dyDescent="0.25">
      <c r="A93" s="101" t="s">
        <v>265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3"/>
    </row>
    <row r="94" spans="1:11" s="56" customFormat="1" ht="48" x14ac:dyDescent="0.2">
      <c r="A94" s="63" t="s">
        <v>6</v>
      </c>
      <c r="B94" s="51" t="s">
        <v>0</v>
      </c>
      <c r="C94" s="52" t="s">
        <v>245</v>
      </c>
      <c r="D94" s="51" t="s">
        <v>246</v>
      </c>
      <c r="E94" s="51" t="s">
        <v>12</v>
      </c>
      <c r="F94" s="51" t="s">
        <v>247</v>
      </c>
      <c r="G94" s="51" t="s">
        <v>248</v>
      </c>
      <c r="H94" s="51" t="s">
        <v>249</v>
      </c>
      <c r="I94" s="51" t="s">
        <v>269</v>
      </c>
      <c r="J94" s="51" t="s">
        <v>250</v>
      </c>
      <c r="K94" s="64" t="s">
        <v>251</v>
      </c>
    </row>
    <row r="95" spans="1:11" s="3" customFormat="1" ht="13.5" customHeight="1" x14ac:dyDescent="0.2">
      <c r="A95" s="65" t="s">
        <v>5</v>
      </c>
      <c r="B95" s="53" t="s">
        <v>1</v>
      </c>
      <c r="C95" s="53" t="s">
        <v>2</v>
      </c>
      <c r="D95" s="54" t="s">
        <v>3</v>
      </c>
      <c r="E95" s="54" t="s">
        <v>4</v>
      </c>
      <c r="F95" s="54" t="s">
        <v>8</v>
      </c>
      <c r="G95" s="54" t="s">
        <v>270</v>
      </c>
      <c r="H95" s="54" t="s">
        <v>271</v>
      </c>
      <c r="I95" s="54" t="s">
        <v>272</v>
      </c>
      <c r="J95" s="54" t="s">
        <v>273</v>
      </c>
      <c r="K95" s="66" t="s">
        <v>274</v>
      </c>
    </row>
    <row r="96" spans="1:11" s="3" customFormat="1" ht="52.5" x14ac:dyDescent="0.2">
      <c r="A96" s="84">
        <v>1</v>
      </c>
      <c r="B96" s="44" t="s">
        <v>279</v>
      </c>
      <c r="C96" s="45" t="s">
        <v>193</v>
      </c>
      <c r="D96" s="80">
        <v>300</v>
      </c>
      <c r="E96" s="44"/>
      <c r="F96" s="21"/>
      <c r="G96" s="21">
        <f t="shared" ref="G96:G161" si="14">F96*I96+F96</f>
        <v>0</v>
      </c>
      <c r="H96" s="22">
        <f t="shared" ref="H96:H127" si="15">D96*F96</f>
        <v>0</v>
      </c>
      <c r="I96" s="23"/>
      <c r="J96" s="22">
        <f t="shared" ref="J96:J161" si="16">H96*I96</f>
        <v>0</v>
      </c>
      <c r="K96" s="68">
        <f t="shared" ref="K96:K161" si="17">H96+J96</f>
        <v>0</v>
      </c>
    </row>
    <row r="97" spans="1:11" s="3" customFormat="1" ht="42" x14ac:dyDescent="0.2">
      <c r="A97" s="84">
        <v>2</v>
      </c>
      <c r="B97" s="44" t="s">
        <v>280</v>
      </c>
      <c r="C97" s="45" t="s">
        <v>194</v>
      </c>
      <c r="D97" s="80">
        <v>168</v>
      </c>
      <c r="E97" s="44"/>
      <c r="F97" s="21"/>
      <c r="G97" s="21">
        <f t="shared" si="14"/>
        <v>0</v>
      </c>
      <c r="H97" s="22">
        <f t="shared" si="15"/>
        <v>0</v>
      </c>
      <c r="I97" s="23"/>
      <c r="J97" s="22">
        <f t="shared" si="16"/>
        <v>0</v>
      </c>
      <c r="K97" s="68">
        <f t="shared" si="17"/>
        <v>0</v>
      </c>
    </row>
    <row r="98" spans="1:11" s="3" customFormat="1" ht="73.5" x14ac:dyDescent="0.2">
      <c r="A98" s="84">
        <v>3</v>
      </c>
      <c r="B98" s="45" t="s">
        <v>132</v>
      </c>
      <c r="C98" s="45" t="s">
        <v>195</v>
      </c>
      <c r="D98" s="80">
        <v>300</v>
      </c>
      <c r="E98" s="45"/>
      <c r="F98" s="21"/>
      <c r="G98" s="21">
        <f t="shared" si="14"/>
        <v>0</v>
      </c>
      <c r="H98" s="22">
        <f t="shared" si="15"/>
        <v>0</v>
      </c>
      <c r="I98" s="23"/>
      <c r="J98" s="22">
        <f t="shared" si="16"/>
        <v>0</v>
      </c>
      <c r="K98" s="68">
        <f t="shared" si="17"/>
        <v>0</v>
      </c>
    </row>
    <row r="99" spans="1:11" s="3" customFormat="1" ht="52.5" x14ac:dyDescent="0.2">
      <c r="A99" s="84">
        <v>4</v>
      </c>
      <c r="B99" s="45" t="s">
        <v>133</v>
      </c>
      <c r="C99" s="45" t="s">
        <v>196</v>
      </c>
      <c r="D99" s="80">
        <v>168</v>
      </c>
      <c r="E99" s="45"/>
      <c r="F99" s="21"/>
      <c r="G99" s="21">
        <f t="shared" si="14"/>
        <v>0</v>
      </c>
      <c r="H99" s="22">
        <f t="shared" si="15"/>
        <v>0</v>
      </c>
      <c r="I99" s="23"/>
      <c r="J99" s="22">
        <f t="shared" si="16"/>
        <v>0</v>
      </c>
      <c r="K99" s="68">
        <f t="shared" si="17"/>
        <v>0</v>
      </c>
    </row>
    <row r="100" spans="1:11" s="3" customFormat="1" ht="42" x14ac:dyDescent="0.2">
      <c r="A100" s="84">
        <v>5</v>
      </c>
      <c r="B100" s="45" t="s">
        <v>134</v>
      </c>
      <c r="C100" s="45" t="s">
        <v>197</v>
      </c>
      <c r="D100" s="80">
        <v>6</v>
      </c>
      <c r="E100" s="45"/>
      <c r="F100" s="21"/>
      <c r="G100" s="21">
        <f t="shared" si="14"/>
        <v>0</v>
      </c>
      <c r="H100" s="22">
        <f t="shared" si="15"/>
        <v>0</v>
      </c>
      <c r="I100" s="23"/>
      <c r="J100" s="22">
        <f t="shared" si="16"/>
        <v>0</v>
      </c>
      <c r="K100" s="68">
        <f t="shared" si="17"/>
        <v>0</v>
      </c>
    </row>
    <row r="101" spans="1:11" s="3" customFormat="1" ht="126" x14ac:dyDescent="0.2">
      <c r="A101" s="84">
        <v>6</v>
      </c>
      <c r="B101" s="45" t="s">
        <v>135</v>
      </c>
      <c r="C101" s="45" t="s">
        <v>198</v>
      </c>
      <c r="D101" s="80">
        <v>300</v>
      </c>
      <c r="E101" s="45"/>
      <c r="F101" s="21"/>
      <c r="G101" s="21">
        <f t="shared" si="14"/>
        <v>0</v>
      </c>
      <c r="H101" s="22">
        <f t="shared" si="15"/>
        <v>0</v>
      </c>
      <c r="I101" s="23"/>
      <c r="J101" s="22">
        <f t="shared" si="16"/>
        <v>0</v>
      </c>
      <c r="K101" s="68">
        <f t="shared" si="17"/>
        <v>0</v>
      </c>
    </row>
    <row r="102" spans="1:11" s="3" customFormat="1" ht="105" x14ac:dyDescent="0.2">
      <c r="A102" s="84">
        <v>7</v>
      </c>
      <c r="B102" s="45" t="s">
        <v>136</v>
      </c>
      <c r="C102" s="45" t="s">
        <v>198</v>
      </c>
      <c r="D102" s="80">
        <v>6</v>
      </c>
      <c r="E102" s="45"/>
      <c r="F102" s="21"/>
      <c r="G102" s="21">
        <f t="shared" si="14"/>
        <v>0</v>
      </c>
      <c r="H102" s="22">
        <f t="shared" si="15"/>
        <v>0</v>
      </c>
      <c r="I102" s="23"/>
      <c r="J102" s="22">
        <f t="shared" si="16"/>
        <v>0</v>
      </c>
      <c r="K102" s="68">
        <f t="shared" si="17"/>
        <v>0</v>
      </c>
    </row>
    <row r="103" spans="1:11" s="3" customFormat="1" ht="73.5" x14ac:dyDescent="0.2">
      <c r="A103" s="84">
        <v>8</v>
      </c>
      <c r="B103" s="45" t="s">
        <v>137</v>
      </c>
      <c r="C103" s="45" t="s">
        <v>198</v>
      </c>
      <c r="D103" s="80">
        <v>6</v>
      </c>
      <c r="E103" s="45"/>
      <c r="F103" s="21"/>
      <c r="G103" s="21">
        <f t="shared" si="14"/>
        <v>0</v>
      </c>
      <c r="H103" s="22">
        <f t="shared" si="15"/>
        <v>0</v>
      </c>
      <c r="I103" s="23"/>
      <c r="J103" s="22">
        <f t="shared" si="16"/>
        <v>0</v>
      </c>
      <c r="K103" s="68">
        <f t="shared" si="17"/>
        <v>0</v>
      </c>
    </row>
    <row r="104" spans="1:11" s="3" customFormat="1" ht="126" x14ac:dyDescent="0.2">
      <c r="A104" s="84">
        <v>9</v>
      </c>
      <c r="B104" s="45" t="s">
        <v>138</v>
      </c>
      <c r="C104" s="45" t="s">
        <v>198</v>
      </c>
      <c r="D104" s="80">
        <v>336</v>
      </c>
      <c r="E104" s="45"/>
      <c r="F104" s="21"/>
      <c r="G104" s="21">
        <f t="shared" si="14"/>
        <v>0</v>
      </c>
      <c r="H104" s="22">
        <f t="shared" si="15"/>
        <v>0</v>
      </c>
      <c r="I104" s="23"/>
      <c r="J104" s="22">
        <f t="shared" si="16"/>
        <v>0</v>
      </c>
      <c r="K104" s="68">
        <f t="shared" si="17"/>
        <v>0</v>
      </c>
    </row>
    <row r="105" spans="1:11" s="3" customFormat="1" ht="115.5" x14ac:dyDescent="0.2">
      <c r="A105" s="84">
        <v>10</v>
      </c>
      <c r="B105" s="45" t="s">
        <v>139</v>
      </c>
      <c r="C105" s="45" t="s">
        <v>198</v>
      </c>
      <c r="D105" s="80">
        <v>6</v>
      </c>
      <c r="E105" s="45"/>
      <c r="F105" s="21"/>
      <c r="G105" s="21">
        <f t="shared" si="14"/>
        <v>0</v>
      </c>
      <c r="H105" s="22">
        <f t="shared" si="15"/>
        <v>0</v>
      </c>
      <c r="I105" s="23"/>
      <c r="J105" s="22">
        <f t="shared" si="16"/>
        <v>0</v>
      </c>
      <c r="K105" s="68">
        <f t="shared" si="17"/>
        <v>0</v>
      </c>
    </row>
    <row r="106" spans="1:11" s="3" customFormat="1" ht="126" x14ac:dyDescent="0.2">
      <c r="A106" s="84">
        <v>11</v>
      </c>
      <c r="B106" s="45" t="s">
        <v>140</v>
      </c>
      <c r="C106" s="45" t="s">
        <v>199</v>
      </c>
      <c r="D106" s="80">
        <v>120</v>
      </c>
      <c r="E106" s="45"/>
      <c r="F106" s="21"/>
      <c r="G106" s="21">
        <f t="shared" si="14"/>
        <v>0</v>
      </c>
      <c r="H106" s="22">
        <f t="shared" si="15"/>
        <v>0</v>
      </c>
      <c r="I106" s="23"/>
      <c r="J106" s="22">
        <f t="shared" si="16"/>
        <v>0</v>
      </c>
      <c r="K106" s="68">
        <f t="shared" si="17"/>
        <v>0</v>
      </c>
    </row>
    <row r="107" spans="1:11" s="3" customFormat="1" ht="84" x14ac:dyDescent="0.2">
      <c r="A107" s="84">
        <v>12</v>
      </c>
      <c r="B107" s="45" t="s">
        <v>141</v>
      </c>
      <c r="C107" s="45" t="s">
        <v>198</v>
      </c>
      <c r="D107" s="80">
        <v>3</v>
      </c>
      <c r="E107" s="45"/>
      <c r="F107" s="21"/>
      <c r="G107" s="21">
        <f t="shared" si="14"/>
        <v>0</v>
      </c>
      <c r="H107" s="22">
        <f t="shared" si="15"/>
        <v>0</v>
      </c>
      <c r="I107" s="23"/>
      <c r="J107" s="22">
        <f t="shared" si="16"/>
        <v>0</v>
      </c>
      <c r="K107" s="68">
        <f t="shared" si="17"/>
        <v>0</v>
      </c>
    </row>
    <row r="108" spans="1:11" s="3" customFormat="1" ht="63" x14ac:dyDescent="0.2">
      <c r="A108" s="84">
        <v>13</v>
      </c>
      <c r="B108" s="45" t="s">
        <v>142</v>
      </c>
      <c r="C108" s="45" t="s">
        <v>200</v>
      </c>
      <c r="D108" s="80">
        <v>60</v>
      </c>
      <c r="E108" s="45"/>
      <c r="F108" s="21"/>
      <c r="G108" s="21">
        <f t="shared" si="14"/>
        <v>0</v>
      </c>
      <c r="H108" s="22">
        <f t="shared" si="15"/>
        <v>0</v>
      </c>
      <c r="I108" s="23"/>
      <c r="J108" s="22">
        <f t="shared" si="16"/>
        <v>0</v>
      </c>
      <c r="K108" s="68">
        <f t="shared" si="17"/>
        <v>0</v>
      </c>
    </row>
    <row r="109" spans="1:11" s="3" customFormat="1" ht="84" x14ac:dyDescent="0.2">
      <c r="A109" s="84">
        <v>14</v>
      </c>
      <c r="B109" s="45" t="s">
        <v>143</v>
      </c>
      <c r="C109" s="45" t="s">
        <v>198</v>
      </c>
      <c r="D109" s="80">
        <v>780</v>
      </c>
      <c r="E109" s="45"/>
      <c r="F109" s="21"/>
      <c r="G109" s="21">
        <f t="shared" si="14"/>
        <v>0</v>
      </c>
      <c r="H109" s="22">
        <f t="shared" si="15"/>
        <v>0</v>
      </c>
      <c r="I109" s="23"/>
      <c r="J109" s="22">
        <f t="shared" si="16"/>
        <v>0</v>
      </c>
      <c r="K109" s="68">
        <f t="shared" si="17"/>
        <v>0</v>
      </c>
    </row>
    <row r="110" spans="1:11" s="3" customFormat="1" ht="73.5" x14ac:dyDescent="0.2">
      <c r="A110" s="84">
        <v>15</v>
      </c>
      <c r="B110" s="45" t="s">
        <v>144</v>
      </c>
      <c r="C110" s="45" t="s">
        <v>201</v>
      </c>
      <c r="D110" s="80">
        <v>48</v>
      </c>
      <c r="E110" s="45"/>
      <c r="F110" s="21"/>
      <c r="G110" s="21">
        <f t="shared" si="14"/>
        <v>0</v>
      </c>
      <c r="H110" s="22">
        <f t="shared" si="15"/>
        <v>0</v>
      </c>
      <c r="I110" s="23"/>
      <c r="J110" s="22">
        <f t="shared" si="16"/>
        <v>0</v>
      </c>
      <c r="K110" s="68">
        <f t="shared" si="17"/>
        <v>0</v>
      </c>
    </row>
    <row r="111" spans="1:11" s="3" customFormat="1" ht="63" x14ac:dyDescent="0.2">
      <c r="A111" s="84">
        <v>16</v>
      </c>
      <c r="B111" s="45" t="s">
        <v>145</v>
      </c>
      <c r="C111" s="45" t="s">
        <v>199</v>
      </c>
      <c r="D111" s="80">
        <v>3</v>
      </c>
      <c r="E111" s="45"/>
      <c r="F111" s="21"/>
      <c r="G111" s="21">
        <f t="shared" si="14"/>
        <v>0</v>
      </c>
      <c r="H111" s="22">
        <f t="shared" si="15"/>
        <v>0</v>
      </c>
      <c r="I111" s="23"/>
      <c r="J111" s="22">
        <f t="shared" si="16"/>
        <v>0</v>
      </c>
      <c r="K111" s="68">
        <f t="shared" si="17"/>
        <v>0</v>
      </c>
    </row>
    <row r="112" spans="1:11" s="3" customFormat="1" ht="63" x14ac:dyDescent="0.2">
      <c r="A112" s="84">
        <v>17</v>
      </c>
      <c r="B112" s="45" t="s">
        <v>146</v>
      </c>
      <c r="C112" s="45" t="s">
        <v>199</v>
      </c>
      <c r="D112" s="80">
        <v>4</v>
      </c>
      <c r="E112" s="50"/>
      <c r="F112" s="21"/>
      <c r="G112" s="21">
        <f t="shared" si="14"/>
        <v>0</v>
      </c>
      <c r="H112" s="22">
        <f t="shared" si="15"/>
        <v>0</v>
      </c>
      <c r="I112" s="23"/>
      <c r="J112" s="22">
        <f t="shared" si="16"/>
        <v>0</v>
      </c>
      <c r="K112" s="68">
        <f t="shared" si="17"/>
        <v>0</v>
      </c>
    </row>
    <row r="113" spans="1:11" s="3" customFormat="1" ht="52.5" x14ac:dyDescent="0.2">
      <c r="A113" s="84">
        <v>18</v>
      </c>
      <c r="B113" s="45" t="s">
        <v>147</v>
      </c>
      <c r="C113" s="45" t="s">
        <v>202</v>
      </c>
      <c r="D113" s="80">
        <v>48</v>
      </c>
      <c r="E113" s="45"/>
      <c r="F113" s="21"/>
      <c r="G113" s="21">
        <f t="shared" si="14"/>
        <v>0</v>
      </c>
      <c r="H113" s="22">
        <f t="shared" si="15"/>
        <v>0</v>
      </c>
      <c r="I113" s="23"/>
      <c r="J113" s="22">
        <f t="shared" si="16"/>
        <v>0</v>
      </c>
      <c r="K113" s="68">
        <f t="shared" si="17"/>
        <v>0</v>
      </c>
    </row>
    <row r="114" spans="1:11" s="3" customFormat="1" ht="21" x14ac:dyDescent="0.2">
      <c r="A114" s="84">
        <v>19</v>
      </c>
      <c r="B114" s="45" t="s">
        <v>148</v>
      </c>
      <c r="C114" s="45" t="s">
        <v>202</v>
      </c>
      <c r="D114" s="80">
        <v>4</v>
      </c>
      <c r="E114" s="45"/>
      <c r="F114" s="21"/>
      <c r="G114" s="21">
        <f t="shared" si="14"/>
        <v>0</v>
      </c>
      <c r="H114" s="22">
        <f t="shared" si="15"/>
        <v>0</v>
      </c>
      <c r="I114" s="23"/>
      <c r="J114" s="22">
        <f t="shared" si="16"/>
        <v>0</v>
      </c>
      <c r="K114" s="68">
        <f t="shared" si="17"/>
        <v>0</v>
      </c>
    </row>
    <row r="115" spans="1:11" s="3" customFormat="1" ht="63" x14ac:dyDescent="0.2">
      <c r="A115" s="84">
        <v>20</v>
      </c>
      <c r="B115" s="45" t="s">
        <v>149</v>
      </c>
      <c r="C115" s="44" t="s">
        <v>202</v>
      </c>
      <c r="D115" s="80">
        <v>12</v>
      </c>
      <c r="E115" s="45"/>
      <c r="F115" s="21"/>
      <c r="G115" s="21">
        <f t="shared" si="14"/>
        <v>0</v>
      </c>
      <c r="H115" s="22">
        <f t="shared" si="15"/>
        <v>0</v>
      </c>
      <c r="I115" s="23"/>
      <c r="J115" s="22">
        <f t="shared" si="16"/>
        <v>0</v>
      </c>
      <c r="K115" s="68">
        <f t="shared" si="17"/>
        <v>0</v>
      </c>
    </row>
    <row r="116" spans="1:11" s="3" customFormat="1" ht="42" x14ac:dyDescent="0.2">
      <c r="A116" s="84">
        <v>21</v>
      </c>
      <c r="B116" s="45" t="s">
        <v>150</v>
      </c>
      <c r="C116" s="47" t="s">
        <v>203</v>
      </c>
      <c r="D116" s="80">
        <v>48</v>
      </c>
      <c r="E116" s="45"/>
      <c r="F116" s="21"/>
      <c r="G116" s="21">
        <f t="shared" si="14"/>
        <v>0</v>
      </c>
      <c r="H116" s="22">
        <f t="shared" si="15"/>
        <v>0</v>
      </c>
      <c r="I116" s="23"/>
      <c r="J116" s="22">
        <f t="shared" si="16"/>
        <v>0</v>
      </c>
      <c r="K116" s="68">
        <f t="shared" si="17"/>
        <v>0</v>
      </c>
    </row>
    <row r="117" spans="1:11" s="3" customFormat="1" ht="42" x14ac:dyDescent="0.2">
      <c r="A117" s="84">
        <v>22</v>
      </c>
      <c r="B117" s="45" t="s">
        <v>151</v>
      </c>
      <c r="C117" s="45" t="s">
        <v>204</v>
      </c>
      <c r="D117" s="80">
        <v>48</v>
      </c>
      <c r="E117" s="45"/>
      <c r="F117" s="21"/>
      <c r="G117" s="21">
        <f t="shared" si="14"/>
        <v>0</v>
      </c>
      <c r="H117" s="22">
        <f t="shared" si="15"/>
        <v>0</v>
      </c>
      <c r="I117" s="23"/>
      <c r="J117" s="22">
        <f t="shared" si="16"/>
        <v>0</v>
      </c>
      <c r="K117" s="68">
        <f t="shared" si="17"/>
        <v>0</v>
      </c>
    </row>
    <row r="118" spans="1:11" s="3" customFormat="1" ht="52.5" x14ac:dyDescent="0.2">
      <c r="A118" s="84">
        <v>23</v>
      </c>
      <c r="B118" s="44" t="s">
        <v>152</v>
      </c>
      <c r="C118" s="45" t="s">
        <v>198</v>
      </c>
      <c r="D118" s="80">
        <v>108</v>
      </c>
      <c r="E118" s="44"/>
      <c r="F118" s="21"/>
      <c r="G118" s="21">
        <f t="shared" si="14"/>
        <v>0</v>
      </c>
      <c r="H118" s="22">
        <f t="shared" si="15"/>
        <v>0</v>
      </c>
      <c r="I118" s="23"/>
      <c r="J118" s="22">
        <f t="shared" si="16"/>
        <v>0</v>
      </c>
      <c r="K118" s="68">
        <f t="shared" si="17"/>
        <v>0</v>
      </c>
    </row>
    <row r="119" spans="1:11" s="3" customFormat="1" ht="42" x14ac:dyDescent="0.2">
      <c r="A119" s="84">
        <v>24</v>
      </c>
      <c r="B119" s="44" t="s">
        <v>153</v>
      </c>
      <c r="C119" s="45"/>
      <c r="D119" s="80">
        <v>60</v>
      </c>
      <c r="E119" s="44"/>
      <c r="F119" s="21"/>
      <c r="G119" s="21">
        <f t="shared" si="14"/>
        <v>0</v>
      </c>
      <c r="H119" s="22">
        <f t="shared" si="15"/>
        <v>0</v>
      </c>
      <c r="I119" s="23"/>
      <c r="J119" s="22">
        <f t="shared" si="16"/>
        <v>0</v>
      </c>
      <c r="K119" s="68">
        <f t="shared" si="17"/>
        <v>0</v>
      </c>
    </row>
    <row r="120" spans="1:11" s="3" customFormat="1" ht="115.5" x14ac:dyDescent="0.2">
      <c r="A120" s="84">
        <v>25</v>
      </c>
      <c r="B120" s="45" t="s">
        <v>154</v>
      </c>
      <c r="C120" s="45" t="s">
        <v>205</v>
      </c>
      <c r="D120" s="80">
        <v>2</v>
      </c>
      <c r="E120" s="45"/>
      <c r="F120" s="21"/>
      <c r="G120" s="21">
        <f t="shared" si="14"/>
        <v>0</v>
      </c>
      <c r="H120" s="22">
        <f t="shared" si="15"/>
        <v>0</v>
      </c>
      <c r="I120" s="23"/>
      <c r="J120" s="22">
        <f t="shared" si="16"/>
        <v>0</v>
      </c>
      <c r="K120" s="68">
        <f t="shared" si="17"/>
        <v>0</v>
      </c>
    </row>
    <row r="121" spans="1:11" s="3" customFormat="1" ht="31.5" x14ac:dyDescent="0.2">
      <c r="A121" s="84">
        <v>26</v>
      </c>
      <c r="B121" s="45" t="s">
        <v>155</v>
      </c>
      <c r="C121" s="45" t="s">
        <v>206</v>
      </c>
      <c r="D121" s="80">
        <v>60</v>
      </c>
      <c r="E121" s="45"/>
      <c r="F121" s="21"/>
      <c r="G121" s="21">
        <f t="shared" si="14"/>
        <v>0</v>
      </c>
      <c r="H121" s="22">
        <f t="shared" si="15"/>
        <v>0</v>
      </c>
      <c r="I121" s="23"/>
      <c r="J121" s="22">
        <f t="shared" si="16"/>
        <v>0</v>
      </c>
      <c r="K121" s="68">
        <f t="shared" si="17"/>
        <v>0</v>
      </c>
    </row>
    <row r="122" spans="1:11" s="3" customFormat="1" ht="52.5" x14ac:dyDescent="0.2">
      <c r="A122" s="84">
        <v>27</v>
      </c>
      <c r="B122" s="45" t="s">
        <v>156</v>
      </c>
      <c r="C122" s="45" t="s">
        <v>207</v>
      </c>
      <c r="D122" s="80">
        <v>540</v>
      </c>
      <c r="E122" s="45"/>
      <c r="F122" s="21"/>
      <c r="G122" s="21">
        <f t="shared" si="14"/>
        <v>0</v>
      </c>
      <c r="H122" s="22">
        <f t="shared" si="15"/>
        <v>0</v>
      </c>
      <c r="I122" s="23"/>
      <c r="J122" s="22">
        <f t="shared" si="16"/>
        <v>0</v>
      </c>
      <c r="K122" s="68">
        <f t="shared" si="17"/>
        <v>0</v>
      </c>
    </row>
    <row r="123" spans="1:11" s="3" customFormat="1" ht="31.5" x14ac:dyDescent="0.2">
      <c r="A123" s="84">
        <v>28</v>
      </c>
      <c r="B123" s="45" t="s">
        <v>157</v>
      </c>
      <c r="C123" s="45" t="s">
        <v>208</v>
      </c>
      <c r="D123" s="80">
        <v>4</v>
      </c>
      <c r="E123" s="45"/>
      <c r="F123" s="21"/>
      <c r="G123" s="21">
        <f t="shared" si="14"/>
        <v>0</v>
      </c>
      <c r="H123" s="22">
        <f t="shared" si="15"/>
        <v>0</v>
      </c>
      <c r="I123" s="23"/>
      <c r="J123" s="22">
        <f t="shared" si="16"/>
        <v>0</v>
      </c>
      <c r="K123" s="68">
        <f t="shared" si="17"/>
        <v>0</v>
      </c>
    </row>
    <row r="124" spans="1:11" s="3" customFormat="1" ht="31.5" x14ac:dyDescent="0.2">
      <c r="A124" s="84">
        <v>29</v>
      </c>
      <c r="B124" s="45" t="s">
        <v>158</v>
      </c>
      <c r="C124" s="45" t="s">
        <v>208</v>
      </c>
      <c r="D124" s="80">
        <v>4</v>
      </c>
      <c r="E124" s="45"/>
      <c r="F124" s="21"/>
      <c r="G124" s="21">
        <f t="shared" si="14"/>
        <v>0</v>
      </c>
      <c r="H124" s="22">
        <f t="shared" si="15"/>
        <v>0</v>
      </c>
      <c r="I124" s="23"/>
      <c r="J124" s="22">
        <f t="shared" si="16"/>
        <v>0</v>
      </c>
      <c r="K124" s="68">
        <f t="shared" si="17"/>
        <v>0</v>
      </c>
    </row>
    <row r="125" spans="1:11" s="3" customFormat="1" x14ac:dyDescent="0.2">
      <c r="A125" s="84">
        <v>30</v>
      </c>
      <c r="B125" s="45" t="s">
        <v>263</v>
      </c>
      <c r="C125" s="45" t="s">
        <v>202</v>
      </c>
      <c r="D125" s="80">
        <v>20</v>
      </c>
      <c r="E125" s="45"/>
      <c r="F125" s="21"/>
      <c r="G125" s="21">
        <f t="shared" si="14"/>
        <v>0</v>
      </c>
      <c r="H125" s="22">
        <f t="shared" si="15"/>
        <v>0</v>
      </c>
      <c r="I125" s="23"/>
      <c r="J125" s="22">
        <f t="shared" si="16"/>
        <v>0</v>
      </c>
      <c r="K125" s="68">
        <f t="shared" si="17"/>
        <v>0</v>
      </c>
    </row>
    <row r="126" spans="1:11" s="3" customFormat="1" ht="105" x14ac:dyDescent="0.2">
      <c r="A126" s="84">
        <v>31</v>
      </c>
      <c r="B126" s="45" t="s">
        <v>159</v>
      </c>
      <c r="C126" s="45" t="s">
        <v>209</v>
      </c>
      <c r="D126" s="80">
        <v>24</v>
      </c>
      <c r="E126" s="45"/>
      <c r="F126" s="21"/>
      <c r="G126" s="21">
        <f t="shared" si="14"/>
        <v>0</v>
      </c>
      <c r="H126" s="22">
        <f t="shared" si="15"/>
        <v>0</v>
      </c>
      <c r="I126" s="23"/>
      <c r="J126" s="22">
        <f t="shared" si="16"/>
        <v>0</v>
      </c>
      <c r="K126" s="68">
        <f t="shared" si="17"/>
        <v>0</v>
      </c>
    </row>
    <row r="127" spans="1:11" s="3" customFormat="1" ht="42" x14ac:dyDescent="0.2">
      <c r="A127" s="84">
        <v>32</v>
      </c>
      <c r="B127" s="45" t="s">
        <v>160</v>
      </c>
      <c r="C127" s="45" t="s">
        <v>210</v>
      </c>
      <c r="D127" s="80">
        <v>36</v>
      </c>
      <c r="E127" s="45"/>
      <c r="F127" s="21"/>
      <c r="G127" s="21">
        <f t="shared" si="14"/>
        <v>0</v>
      </c>
      <c r="H127" s="22">
        <f t="shared" si="15"/>
        <v>0</v>
      </c>
      <c r="I127" s="23"/>
      <c r="J127" s="22">
        <f t="shared" si="16"/>
        <v>0</v>
      </c>
      <c r="K127" s="68">
        <f t="shared" si="17"/>
        <v>0</v>
      </c>
    </row>
    <row r="128" spans="1:11" s="3" customFormat="1" ht="199.5" x14ac:dyDescent="0.2">
      <c r="A128" s="84">
        <v>33</v>
      </c>
      <c r="B128" s="44" t="s">
        <v>161</v>
      </c>
      <c r="C128" s="45" t="s">
        <v>209</v>
      </c>
      <c r="D128" s="80">
        <v>24</v>
      </c>
      <c r="E128" s="44"/>
      <c r="F128" s="21"/>
      <c r="G128" s="21">
        <f t="shared" si="14"/>
        <v>0</v>
      </c>
      <c r="H128" s="22">
        <f t="shared" ref="H128:H164" si="18">D128*F128</f>
        <v>0</v>
      </c>
      <c r="I128" s="23"/>
      <c r="J128" s="22">
        <f t="shared" si="16"/>
        <v>0</v>
      </c>
      <c r="K128" s="68">
        <f t="shared" si="17"/>
        <v>0</v>
      </c>
    </row>
    <row r="129" spans="1:11" s="3" customFormat="1" ht="105" x14ac:dyDescent="0.2">
      <c r="A129" s="84">
        <v>34</v>
      </c>
      <c r="B129" s="44" t="s">
        <v>259</v>
      </c>
      <c r="C129" s="45" t="s">
        <v>260</v>
      </c>
      <c r="D129" s="80">
        <v>48</v>
      </c>
      <c r="E129" s="44"/>
      <c r="F129" s="21"/>
      <c r="G129" s="21">
        <f t="shared" ref="G129" si="19">F129*I129+F129</f>
        <v>0</v>
      </c>
      <c r="H129" s="22">
        <f t="shared" si="18"/>
        <v>0</v>
      </c>
      <c r="I129" s="23"/>
      <c r="J129" s="22">
        <f t="shared" ref="J129" si="20">H129*I129</f>
        <v>0</v>
      </c>
      <c r="K129" s="68">
        <f t="shared" ref="K129" si="21">H129+J129</f>
        <v>0</v>
      </c>
    </row>
    <row r="130" spans="1:11" s="3" customFormat="1" ht="31.5" x14ac:dyDescent="0.2">
      <c r="A130" s="84">
        <v>35</v>
      </c>
      <c r="B130" s="44" t="s">
        <v>162</v>
      </c>
      <c r="C130" s="45" t="s">
        <v>196</v>
      </c>
      <c r="D130" s="80">
        <v>6</v>
      </c>
      <c r="E130" s="44"/>
      <c r="F130" s="21"/>
      <c r="G130" s="21">
        <f t="shared" si="14"/>
        <v>0</v>
      </c>
      <c r="H130" s="22">
        <f t="shared" si="18"/>
        <v>0</v>
      </c>
      <c r="I130" s="23"/>
      <c r="J130" s="22">
        <f t="shared" si="16"/>
        <v>0</v>
      </c>
      <c r="K130" s="68">
        <f t="shared" si="17"/>
        <v>0</v>
      </c>
    </row>
    <row r="131" spans="1:11" s="3" customFormat="1" ht="52.5" x14ac:dyDescent="0.2">
      <c r="A131" s="84">
        <v>36</v>
      </c>
      <c r="B131" s="45" t="s">
        <v>163</v>
      </c>
      <c r="C131" s="45" t="s">
        <v>211</v>
      </c>
      <c r="D131" s="80">
        <v>4</v>
      </c>
      <c r="E131" s="45"/>
      <c r="F131" s="21"/>
      <c r="G131" s="21">
        <f t="shared" si="14"/>
        <v>0</v>
      </c>
      <c r="H131" s="22">
        <f t="shared" si="18"/>
        <v>0</v>
      </c>
      <c r="I131" s="23"/>
      <c r="J131" s="22">
        <f t="shared" si="16"/>
        <v>0</v>
      </c>
      <c r="K131" s="68">
        <f t="shared" si="17"/>
        <v>0</v>
      </c>
    </row>
    <row r="132" spans="1:11" s="3" customFormat="1" ht="105" x14ac:dyDescent="0.2">
      <c r="A132" s="84">
        <v>37</v>
      </c>
      <c r="B132" s="45" t="s">
        <v>164</v>
      </c>
      <c r="C132" s="45" t="s">
        <v>199</v>
      </c>
      <c r="D132" s="80">
        <v>48</v>
      </c>
      <c r="E132" s="45"/>
      <c r="F132" s="21"/>
      <c r="G132" s="21">
        <f t="shared" si="14"/>
        <v>0</v>
      </c>
      <c r="H132" s="22">
        <f t="shared" si="18"/>
        <v>0</v>
      </c>
      <c r="I132" s="23"/>
      <c r="J132" s="22">
        <f t="shared" si="16"/>
        <v>0</v>
      </c>
      <c r="K132" s="68">
        <f t="shared" si="17"/>
        <v>0</v>
      </c>
    </row>
    <row r="133" spans="1:11" s="3" customFormat="1" ht="94.5" x14ac:dyDescent="0.2">
      <c r="A133" s="84">
        <v>38</v>
      </c>
      <c r="B133" s="45" t="s">
        <v>165</v>
      </c>
      <c r="C133" s="45" t="s">
        <v>212</v>
      </c>
      <c r="D133" s="80">
        <v>24</v>
      </c>
      <c r="E133" s="45"/>
      <c r="F133" s="21"/>
      <c r="G133" s="21">
        <f t="shared" si="14"/>
        <v>0</v>
      </c>
      <c r="H133" s="22">
        <f t="shared" si="18"/>
        <v>0</v>
      </c>
      <c r="I133" s="23"/>
      <c r="J133" s="22">
        <f t="shared" si="16"/>
        <v>0</v>
      </c>
      <c r="K133" s="68">
        <f t="shared" si="17"/>
        <v>0</v>
      </c>
    </row>
    <row r="134" spans="1:11" s="3" customFormat="1" ht="21" x14ac:dyDescent="0.2">
      <c r="A134" s="84">
        <v>39</v>
      </c>
      <c r="B134" s="45" t="s">
        <v>166</v>
      </c>
      <c r="C134" s="45" t="s">
        <v>213</v>
      </c>
      <c r="D134" s="80">
        <v>24</v>
      </c>
      <c r="E134" s="45"/>
      <c r="F134" s="21"/>
      <c r="G134" s="21">
        <f t="shared" si="14"/>
        <v>0</v>
      </c>
      <c r="H134" s="22">
        <f t="shared" si="18"/>
        <v>0</v>
      </c>
      <c r="I134" s="23"/>
      <c r="J134" s="22">
        <f t="shared" si="16"/>
        <v>0</v>
      </c>
      <c r="K134" s="68">
        <f t="shared" si="17"/>
        <v>0</v>
      </c>
    </row>
    <row r="135" spans="1:11" s="3" customFormat="1" ht="73.5" x14ac:dyDescent="0.2">
      <c r="A135" s="84">
        <v>40</v>
      </c>
      <c r="B135" s="45" t="s">
        <v>167</v>
      </c>
      <c r="C135" s="45" t="s">
        <v>214</v>
      </c>
      <c r="D135" s="80">
        <v>6</v>
      </c>
      <c r="E135" s="45"/>
      <c r="F135" s="21"/>
      <c r="G135" s="21">
        <f t="shared" si="14"/>
        <v>0</v>
      </c>
      <c r="H135" s="22">
        <f t="shared" si="18"/>
        <v>0</v>
      </c>
      <c r="I135" s="23"/>
      <c r="J135" s="22">
        <f t="shared" si="16"/>
        <v>0</v>
      </c>
      <c r="K135" s="68">
        <f t="shared" si="17"/>
        <v>0</v>
      </c>
    </row>
    <row r="136" spans="1:11" s="3" customFormat="1" ht="21" x14ac:dyDescent="0.2">
      <c r="A136" s="84">
        <v>41</v>
      </c>
      <c r="B136" s="45" t="s">
        <v>168</v>
      </c>
      <c r="C136" s="45" t="s">
        <v>215</v>
      </c>
      <c r="D136" s="80">
        <v>12</v>
      </c>
      <c r="E136" s="45"/>
      <c r="F136" s="21"/>
      <c r="G136" s="21">
        <f t="shared" si="14"/>
        <v>0</v>
      </c>
      <c r="H136" s="22">
        <f t="shared" si="18"/>
        <v>0</v>
      </c>
      <c r="I136" s="23"/>
      <c r="J136" s="22">
        <f t="shared" si="16"/>
        <v>0</v>
      </c>
      <c r="K136" s="68">
        <f t="shared" si="17"/>
        <v>0</v>
      </c>
    </row>
    <row r="137" spans="1:11" s="3" customFormat="1" ht="42" x14ac:dyDescent="0.2">
      <c r="A137" s="84">
        <v>42</v>
      </c>
      <c r="B137" s="45" t="s">
        <v>169</v>
      </c>
      <c r="C137" s="45" t="s">
        <v>216</v>
      </c>
      <c r="D137" s="80">
        <v>6</v>
      </c>
      <c r="E137" s="45"/>
      <c r="F137" s="21"/>
      <c r="G137" s="21">
        <f t="shared" si="14"/>
        <v>0</v>
      </c>
      <c r="H137" s="22">
        <f t="shared" si="18"/>
        <v>0</v>
      </c>
      <c r="I137" s="23"/>
      <c r="J137" s="22">
        <f t="shared" si="16"/>
        <v>0</v>
      </c>
      <c r="K137" s="68">
        <f t="shared" si="17"/>
        <v>0</v>
      </c>
    </row>
    <row r="138" spans="1:11" s="3" customFormat="1" ht="52.5" x14ac:dyDescent="0.2">
      <c r="A138" s="84">
        <v>43</v>
      </c>
      <c r="B138" s="45" t="s">
        <v>170</v>
      </c>
      <c r="C138" s="45" t="s">
        <v>217</v>
      </c>
      <c r="D138" s="80">
        <v>60</v>
      </c>
      <c r="E138" s="45"/>
      <c r="F138" s="21"/>
      <c r="G138" s="21">
        <f t="shared" si="14"/>
        <v>0</v>
      </c>
      <c r="H138" s="22">
        <f t="shared" si="18"/>
        <v>0</v>
      </c>
      <c r="I138" s="23"/>
      <c r="J138" s="22">
        <f t="shared" si="16"/>
        <v>0</v>
      </c>
      <c r="K138" s="68">
        <f t="shared" si="17"/>
        <v>0</v>
      </c>
    </row>
    <row r="139" spans="1:11" s="3" customFormat="1" ht="21" x14ac:dyDescent="0.2">
      <c r="A139" s="84">
        <v>44</v>
      </c>
      <c r="B139" s="45" t="s">
        <v>171</v>
      </c>
      <c r="C139" s="45" t="s">
        <v>218</v>
      </c>
      <c r="D139" s="80">
        <v>96</v>
      </c>
      <c r="E139" s="45"/>
      <c r="F139" s="21"/>
      <c r="G139" s="21">
        <f t="shared" si="14"/>
        <v>0</v>
      </c>
      <c r="H139" s="22">
        <f t="shared" si="18"/>
        <v>0</v>
      </c>
      <c r="I139" s="23"/>
      <c r="J139" s="22">
        <f t="shared" si="16"/>
        <v>0</v>
      </c>
      <c r="K139" s="68">
        <f t="shared" si="17"/>
        <v>0</v>
      </c>
    </row>
    <row r="140" spans="1:11" s="3" customFormat="1" ht="115.5" x14ac:dyDescent="0.2">
      <c r="A140" s="84">
        <v>45</v>
      </c>
      <c r="B140" s="45" t="s">
        <v>172</v>
      </c>
      <c r="C140" s="45" t="s">
        <v>219</v>
      </c>
      <c r="D140" s="80">
        <v>20</v>
      </c>
      <c r="E140" s="45"/>
      <c r="F140" s="21"/>
      <c r="G140" s="21">
        <f t="shared" si="14"/>
        <v>0</v>
      </c>
      <c r="H140" s="22">
        <f t="shared" si="18"/>
        <v>0</v>
      </c>
      <c r="I140" s="23"/>
      <c r="J140" s="22">
        <f t="shared" si="16"/>
        <v>0</v>
      </c>
      <c r="K140" s="68">
        <f t="shared" si="17"/>
        <v>0</v>
      </c>
    </row>
    <row r="141" spans="1:11" s="3" customFormat="1" ht="105" x14ac:dyDescent="0.2">
      <c r="A141" s="84">
        <v>46</v>
      </c>
      <c r="B141" s="45" t="s">
        <v>173</v>
      </c>
      <c r="C141" s="45" t="s">
        <v>220</v>
      </c>
      <c r="D141" s="80">
        <v>228</v>
      </c>
      <c r="E141" s="45"/>
      <c r="F141" s="21"/>
      <c r="G141" s="21">
        <f t="shared" si="14"/>
        <v>0</v>
      </c>
      <c r="H141" s="22">
        <f t="shared" si="18"/>
        <v>0</v>
      </c>
      <c r="I141" s="23"/>
      <c r="J141" s="22">
        <f t="shared" si="16"/>
        <v>0</v>
      </c>
      <c r="K141" s="68">
        <f t="shared" si="17"/>
        <v>0</v>
      </c>
    </row>
    <row r="142" spans="1:11" s="3" customFormat="1" ht="115.5" x14ac:dyDescent="0.2">
      <c r="A142" s="84">
        <v>47</v>
      </c>
      <c r="B142" s="45" t="s">
        <v>174</v>
      </c>
      <c r="C142" s="45" t="s">
        <v>219</v>
      </c>
      <c r="D142" s="80">
        <v>2</v>
      </c>
      <c r="E142" s="45"/>
      <c r="F142" s="21"/>
      <c r="G142" s="21">
        <f t="shared" si="14"/>
        <v>0</v>
      </c>
      <c r="H142" s="22">
        <f t="shared" si="18"/>
        <v>0</v>
      </c>
      <c r="I142" s="23"/>
      <c r="J142" s="22">
        <f t="shared" si="16"/>
        <v>0</v>
      </c>
      <c r="K142" s="68">
        <f t="shared" si="17"/>
        <v>0</v>
      </c>
    </row>
    <row r="143" spans="1:11" s="3" customFormat="1" ht="105" x14ac:dyDescent="0.2">
      <c r="A143" s="84">
        <v>48</v>
      </c>
      <c r="B143" s="45" t="s">
        <v>175</v>
      </c>
      <c r="C143" s="45" t="s">
        <v>220</v>
      </c>
      <c r="D143" s="80">
        <v>2</v>
      </c>
      <c r="E143" s="45"/>
      <c r="F143" s="21"/>
      <c r="G143" s="21">
        <f t="shared" si="14"/>
        <v>0</v>
      </c>
      <c r="H143" s="22">
        <f t="shared" si="18"/>
        <v>0</v>
      </c>
      <c r="I143" s="23"/>
      <c r="J143" s="22">
        <f t="shared" si="16"/>
        <v>0</v>
      </c>
      <c r="K143" s="68">
        <f t="shared" si="17"/>
        <v>0</v>
      </c>
    </row>
    <row r="144" spans="1:11" s="3" customFormat="1" ht="21" x14ac:dyDescent="0.2">
      <c r="A144" s="84">
        <v>49</v>
      </c>
      <c r="B144" s="45" t="s">
        <v>176</v>
      </c>
      <c r="C144" s="45" t="s">
        <v>221</v>
      </c>
      <c r="D144" s="80">
        <v>48</v>
      </c>
      <c r="E144" s="45"/>
      <c r="F144" s="21"/>
      <c r="G144" s="21">
        <f t="shared" si="14"/>
        <v>0</v>
      </c>
      <c r="H144" s="22">
        <f t="shared" si="18"/>
        <v>0</v>
      </c>
      <c r="I144" s="23"/>
      <c r="J144" s="22">
        <f t="shared" si="16"/>
        <v>0</v>
      </c>
      <c r="K144" s="68">
        <f t="shared" si="17"/>
        <v>0</v>
      </c>
    </row>
    <row r="145" spans="1:11" s="3" customFormat="1" ht="31.5" x14ac:dyDescent="0.2">
      <c r="A145" s="84">
        <v>50</v>
      </c>
      <c r="B145" s="45" t="s">
        <v>177</v>
      </c>
      <c r="C145" s="45" t="s">
        <v>222</v>
      </c>
      <c r="D145" s="80">
        <v>120</v>
      </c>
      <c r="E145" s="45"/>
      <c r="F145" s="21"/>
      <c r="G145" s="21">
        <f t="shared" si="14"/>
        <v>0</v>
      </c>
      <c r="H145" s="22">
        <f t="shared" si="18"/>
        <v>0</v>
      </c>
      <c r="I145" s="23"/>
      <c r="J145" s="22">
        <f t="shared" si="16"/>
        <v>0</v>
      </c>
      <c r="K145" s="68">
        <f t="shared" si="17"/>
        <v>0</v>
      </c>
    </row>
    <row r="146" spans="1:11" s="3" customFormat="1" ht="147" x14ac:dyDescent="0.2">
      <c r="A146" s="84">
        <v>51</v>
      </c>
      <c r="B146" s="45" t="s">
        <v>178</v>
      </c>
      <c r="C146" s="45" t="s">
        <v>202</v>
      </c>
      <c r="D146" s="80">
        <v>84</v>
      </c>
      <c r="E146" s="45"/>
      <c r="F146" s="21"/>
      <c r="G146" s="21">
        <f t="shared" si="14"/>
        <v>0</v>
      </c>
      <c r="H146" s="22">
        <f t="shared" si="18"/>
        <v>0</v>
      </c>
      <c r="I146" s="23"/>
      <c r="J146" s="22">
        <f t="shared" si="16"/>
        <v>0</v>
      </c>
      <c r="K146" s="68">
        <f t="shared" si="17"/>
        <v>0</v>
      </c>
    </row>
    <row r="147" spans="1:11" s="3" customFormat="1" ht="115.5" x14ac:dyDescent="0.2">
      <c r="A147" s="84">
        <v>52</v>
      </c>
      <c r="B147" s="45" t="s">
        <v>179</v>
      </c>
      <c r="C147" s="45" t="s">
        <v>223</v>
      </c>
      <c r="D147" s="80">
        <v>18</v>
      </c>
      <c r="E147" s="45"/>
      <c r="F147" s="21"/>
      <c r="G147" s="21">
        <f t="shared" si="14"/>
        <v>0</v>
      </c>
      <c r="H147" s="22">
        <f t="shared" si="18"/>
        <v>0</v>
      </c>
      <c r="I147" s="23"/>
      <c r="J147" s="22">
        <f t="shared" si="16"/>
        <v>0</v>
      </c>
      <c r="K147" s="68">
        <f t="shared" si="17"/>
        <v>0</v>
      </c>
    </row>
    <row r="148" spans="1:11" s="3" customFormat="1" ht="94.5" x14ac:dyDescent="0.2">
      <c r="A148" s="84">
        <v>53</v>
      </c>
      <c r="B148" s="45" t="s">
        <v>180</v>
      </c>
      <c r="C148" s="45" t="s">
        <v>224</v>
      </c>
      <c r="D148" s="80">
        <v>24</v>
      </c>
      <c r="E148" s="45"/>
      <c r="F148" s="21"/>
      <c r="G148" s="21">
        <f t="shared" si="14"/>
        <v>0</v>
      </c>
      <c r="H148" s="22">
        <f t="shared" si="18"/>
        <v>0</v>
      </c>
      <c r="I148" s="23"/>
      <c r="J148" s="22">
        <f t="shared" si="16"/>
        <v>0</v>
      </c>
      <c r="K148" s="68">
        <f t="shared" si="17"/>
        <v>0</v>
      </c>
    </row>
    <row r="149" spans="1:11" s="3" customFormat="1" ht="84" x14ac:dyDescent="0.2">
      <c r="A149" s="84">
        <v>54</v>
      </c>
      <c r="B149" s="44" t="s">
        <v>281</v>
      </c>
      <c r="C149" s="45" t="s">
        <v>194</v>
      </c>
      <c r="D149" s="80">
        <v>72</v>
      </c>
      <c r="E149" s="44"/>
      <c r="F149" s="21"/>
      <c r="G149" s="21">
        <f t="shared" si="14"/>
        <v>0</v>
      </c>
      <c r="H149" s="22">
        <f t="shared" si="18"/>
        <v>0</v>
      </c>
      <c r="I149" s="23"/>
      <c r="J149" s="22">
        <f t="shared" si="16"/>
        <v>0</v>
      </c>
      <c r="K149" s="68">
        <f t="shared" si="17"/>
        <v>0</v>
      </c>
    </row>
    <row r="150" spans="1:11" s="3" customFormat="1" ht="52.5" x14ac:dyDescent="0.2">
      <c r="A150" s="84">
        <v>55</v>
      </c>
      <c r="B150" s="44" t="s">
        <v>261</v>
      </c>
      <c r="C150" s="45" t="s">
        <v>262</v>
      </c>
      <c r="D150" s="80">
        <v>60</v>
      </c>
      <c r="E150" s="44"/>
      <c r="F150" s="21"/>
      <c r="G150" s="21">
        <f t="shared" ref="G150" si="22">F150*I150+F150</f>
        <v>0</v>
      </c>
      <c r="H150" s="22">
        <f t="shared" si="18"/>
        <v>0</v>
      </c>
      <c r="I150" s="23"/>
      <c r="J150" s="22">
        <f t="shared" ref="J150" si="23">H150*I150</f>
        <v>0</v>
      </c>
      <c r="K150" s="68">
        <f t="shared" ref="K150" si="24">H150+J150</f>
        <v>0</v>
      </c>
    </row>
    <row r="151" spans="1:11" s="3" customFormat="1" ht="21" x14ac:dyDescent="0.2">
      <c r="A151" s="84">
        <v>56</v>
      </c>
      <c r="B151" s="46" t="s">
        <v>181</v>
      </c>
      <c r="C151" s="46" t="s">
        <v>225</v>
      </c>
      <c r="D151" s="80">
        <v>48</v>
      </c>
      <c r="E151" s="46"/>
      <c r="F151" s="21"/>
      <c r="G151" s="21">
        <f t="shared" si="14"/>
        <v>0</v>
      </c>
      <c r="H151" s="22">
        <f t="shared" si="18"/>
        <v>0</v>
      </c>
      <c r="I151" s="23"/>
      <c r="J151" s="22">
        <f t="shared" si="16"/>
        <v>0</v>
      </c>
      <c r="K151" s="68">
        <f t="shared" si="17"/>
        <v>0</v>
      </c>
    </row>
    <row r="152" spans="1:11" s="3" customFormat="1" ht="21" x14ac:dyDescent="0.2">
      <c r="A152" s="84">
        <v>57</v>
      </c>
      <c r="B152" s="46" t="s">
        <v>182</v>
      </c>
      <c r="C152" s="46" t="s">
        <v>225</v>
      </c>
      <c r="D152" s="80">
        <v>48</v>
      </c>
      <c r="E152" s="46"/>
      <c r="F152" s="21"/>
      <c r="G152" s="21">
        <f t="shared" si="14"/>
        <v>0</v>
      </c>
      <c r="H152" s="22">
        <f t="shared" si="18"/>
        <v>0</v>
      </c>
      <c r="I152" s="23"/>
      <c r="J152" s="22">
        <f t="shared" si="16"/>
        <v>0</v>
      </c>
      <c r="K152" s="68">
        <f t="shared" si="17"/>
        <v>0</v>
      </c>
    </row>
    <row r="153" spans="1:11" s="3" customFormat="1" ht="21" x14ac:dyDescent="0.2">
      <c r="A153" s="84">
        <v>58</v>
      </c>
      <c r="B153" s="46" t="s">
        <v>183</v>
      </c>
      <c r="C153" s="46" t="s">
        <v>226</v>
      </c>
      <c r="D153" s="80">
        <v>48</v>
      </c>
      <c r="E153" s="46"/>
      <c r="F153" s="21"/>
      <c r="G153" s="21">
        <f t="shared" si="14"/>
        <v>0</v>
      </c>
      <c r="H153" s="22">
        <f t="shared" si="18"/>
        <v>0</v>
      </c>
      <c r="I153" s="23"/>
      <c r="J153" s="22">
        <f t="shared" si="16"/>
        <v>0</v>
      </c>
      <c r="K153" s="68">
        <f t="shared" si="17"/>
        <v>0</v>
      </c>
    </row>
    <row r="154" spans="1:11" s="3" customFormat="1" ht="21" x14ac:dyDescent="0.2">
      <c r="A154" s="84">
        <v>59</v>
      </c>
      <c r="B154" s="46" t="s">
        <v>184</v>
      </c>
      <c r="C154" s="46" t="s">
        <v>227</v>
      </c>
      <c r="D154" s="80">
        <v>80</v>
      </c>
      <c r="E154" s="46"/>
      <c r="F154" s="21"/>
      <c r="G154" s="21">
        <f t="shared" si="14"/>
        <v>0</v>
      </c>
      <c r="H154" s="22">
        <f t="shared" si="18"/>
        <v>0</v>
      </c>
      <c r="I154" s="23"/>
      <c r="J154" s="22">
        <f t="shared" si="16"/>
        <v>0</v>
      </c>
      <c r="K154" s="68">
        <f t="shared" si="17"/>
        <v>0</v>
      </c>
    </row>
    <row r="155" spans="1:11" s="3" customFormat="1" ht="31.5" x14ac:dyDescent="0.2">
      <c r="A155" s="84">
        <v>60</v>
      </c>
      <c r="B155" s="46" t="s">
        <v>185</v>
      </c>
      <c r="C155" s="46" t="s">
        <v>228</v>
      </c>
      <c r="D155" s="80">
        <v>6</v>
      </c>
      <c r="E155" s="46"/>
      <c r="F155" s="21"/>
      <c r="G155" s="21">
        <f t="shared" si="14"/>
        <v>0</v>
      </c>
      <c r="H155" s="22">
        <f t="shared" si="18"/>
        <v>0</v>
      </c>
      <c r="I155" s="23"/>
      <c r="J155" s="22">
        <f t="shared" si="16"/>
        <v>0</v>
      </c>
      <c r="K155" s="68">
        <f t="shared" si="17"/>
        <v>0</v>
      </c>
    </row>
    <row r="156" spans="1:11" s="3" customFormat="1" ht="84" x14ac:dyDescent="0.2">
      <c r="A156" s="84">
        <v>61</v>
      </c>
      <c r="B156" s="46" t="s">
        <v>186</v>
      </c>
      <c r="C156" s="46" t="s">
        <v>229</v>
      </c>
      <c r="D156" s="80">
        <v>48</v>
      </c>
      <c r="E156" s="49"/>
      <c r="F156" s="21"/>
      <c r="G156" s="21">
        <f t="shared" si="14"/>
        <v>0</v>
      </c>
      <c r="H156" s="22">
        <f t="shared" si="18"/>
        <v>0</v>
      </c>
      <c r="I156" s="23"/>
      <c r="J156" s="22">
        <f t="shared" si="16"/>
        <v>0</v>
      </c>
      <c r="K156" s="68">
        <f t="shared" si="17"/>
        <v>0</v>
      </c>
    </row>
    <row r="157" spans="1:11" s="3" customFormat="1" ht="42" x14ac:dyDescent="0.2">
      <c r="A157" s="84">
        <v>62</v>
      </c>
      <c r="B157" s="46" t="s">
        <v>287</v>
      </c>
      <c r="C157" s="83" t="s">
        <v>288</v>
      </c>
      <c r="D157" s="80">
        <v>588</v>
      </c>
      <c r="E157" s="46"/>
      <c r="F157" s="21"/>
      <c r="G157" s="21">
        <f t="shared" si="14"/>
        <v>0</v>
      </c>
      <c r="H157" s="22">
        <f t="shared" si="18"/>
        <v>0</v>
      </c>
      <c r="I157" s="23"/>
      <c r="J157" s="22">
        <f t="shared" si="16"/>
        <v>0</v>
      </c>
      <c r="K157" s="68">
        <f t="shared" si="17"/>
        <v>0</v>
      </c>
    </row>
    <row r="158" spans="1:11" s="3" customFormat="1" ht="42" x14ac:dyDescent="0.2">
      <c r="A158" s="84">
        <v>63</v>
      </c>
      <c r="B158" s="46" t="s">
        <v>187</v>
      </c>
      <c r="C158" s="46" t="s">
        <v>230</v>
      </c>
      <c r="D158" s="80">
        <v>48</v>
      </c>
      <c r="E158" s="46"/>
      <c r="F158" s="21"/>
      <c r="G158" s="21">
        <f t="shared" si="14"/>
        <v>0</v>
      </c>
      <c r="H158" s="22">
        <f t="shared" si="18"/>
        <v>0</v>
      </c>
      <c r="I158" s="23"/>
      <c r="J158" s="22">
        <f t="shared" si="16"/>
        <v>0</v>
      </c>
      <c r="K158" s="68">
        <f t="shared" si="17"/>
        <v>0</v>
      </c>
    </row>
    <row r="159" spans="1:11" s="3" customFormat="1" ht="31.5" x14ac:dyDescent="0.2">
      <c r="A159" s="84">
        <v>64</v>
      </c>
      <c r="B159" s="46" t="s">
        <v>188</v>
      </c>
      <c r="C159" s="46" t="s">
        <v>230</v>
      </c>
      <c r="D159" s="80">
        <v>60</v>
      </c>
      <c r="E159" s="46"/>
      <c r="F159" s="21"/>
      <c r="G159" s="21">
        <f t="shared" si="14"/>
        <v>0</v>
      </c>
      <c r="H159" s="22">
        <f t="shared" si="18"/>
        <v>0</v>
      </c>
      <c r="I159" s="23"/>
      <c r="J159" s="22">
        <f t="shared" si="16"/>
        <v>0</v>
      </c>
      <c r="K159" s="68">
        <f t="shared" si="17"/>
        <v>0</v>
      </c>
    </row>
    <row r="160" spans="1:11" s="3" customFormat="1" ht="73.5" x14ac:dyDescent="0.2">
      <c r="A160" s="84">
        <v>65</v>
      </c>
      <c r="B160" s="46" t="s">
        <v>189</v>
      </c>
      <c r="C160" s="46" t="s">
        <v>231</v>
      </c>
      <c r="D160" s="80">
        <v>312</v>
      </c>
      <c r="E160" s="46"/>
      <c r="F160" s="21"/>
      <c r="G160" s="21">
        <f t="shared" si="14"/>
        <v>0</v>
      </c>
      <c r="H160" s="22">
        <f t="shared" si="18"/>
        <v>0</v>
      </c>
      <c r="I160" s="23"/>
      <c r="J160" s="22">
        <f t="shared" si="16"/>
        <v>0</v>
      </c>
      <c r="K160" s="68">
        <f t="shared" si="17"/>
        <v>0</v>
      </c>
    </row>
    <row r="161" spans="1:11" s="3" customFormat="1" ht="52.5" x14ac:dyDescent="0.2">
      <c r="A161" s="84">
        <v>66</v>
      </c>
      <c r="B161" s="46" t="s">
        <v>190</v>
      </c>
      <c r="C161" s="46" t="s">
        <v>202</v>
      </c>
      <c r="D161" s="80">
        <v>400</v>
      </c>
      <c r="E161" s="46"/>
      <c r="F161" s="21"/>
      <c r="G161" s="21">
        <f t="shared" si="14"/>
        <v>0</v>
      </c>
      <c r="H161" s="22">
        <f t="shared" si="18"/>
        <v>0</v>
      </c>
      <c r="I161" s="23"/>
      <c r="J161" s="22">
        <f t="shared" si="16"/>
        <v>0</v>
      </c>
      <c r="K161" s="68">
        <f t="shared" si="17"/>
        <v>0</v>
      </c>
    </row>
    <row r="162" spans="1:11" s="6" customFormat="1" ht="73.5" x14ac:dyDescent="0.2">
      <c r="A162" s="84">
        <v>67</v>
      </c>
      <c r="B162" s="46" t="s">
        <v>191</v>
      </c>
      <c r="C162" s="46" t="s">
        <v>202</v>
      </c>
      <c r="D162" s="80">
        <v>560</v>
      </c>
      <c r="E162" s="46"/>
      <c r="F162" s="28"/>
      <c r="G162" s="28">
        <f t="shared" ref="G162:G166" si="25">F162*I162+F162</f>
        <v>0</v>
      </c>
      <c r="H162" s="22">
        <f t="shared" si="18"/>
        <v>0</v>
      </c>
      <c r="I162" s="23"/>
      <c r="J162" s="22">
        <f t="shared" ref="J162:J166" si="26">H162*I162</f>
        <v>0</v>
      </c>
      <c r="K162" s="68">
        <f t="shared" ref="K162:K166" si="27">H162+J162</f>
        <v>0</v>
      </c>
    </row>
    <row r="163" spans="1:11" s="6" customFormat="1" ht="126" x14ac:dyDescent="0.2">
      <c r="A163" s="84">
        <v>68</v>
      </c>
      <c r="B163" s="46" t="s">
        <v>192</v>
      </c>
      <c r="C163" s="46" t="s">
        <v>232</v>
      </c>
      <c r="D163" s="80">
        <v>12</v>
      </c>
      <c r="E163" s="46"/>
      <c r="F163" s="28"/>
      <c r="G163" s="28">
        <f t="shared" ref="G163:G164" si="28">F163*I163+F163</f>
        <v>0</v>
      </c>
      <c r="H163" s="22">
        <f t="shared" si="18"/>
        <v>0</v>
      </c>
      <c r="I163" s="23"/>
      <c r="J163" s="22">
        <f t="shared" ref="J163:J164" si="29">H163*I163</f>
        <v>0</v>
      </c>
      <c r="K163" s="68">
        <f t="shared" ref="K163:K164" si="30">H163+J163</f>
        <v>0</v>
      </c>
    </row>
    <row r="164" spans="1:11" s="6" customFormat="1" ht="73.5" x14ac:dyDescent="0.2">
      <c r="A164" s="84">
        <v>69</v>
      </c>
      <c r="B164" s="59" t="s">
        <v>282</v>
      </c>
      <c r="C164" s="46" t="s">
        <v>283</v>
      </c>
      <c r="D164" s="80">
        <v>36</v>
      </c>
      <c r="E164" s="46"/>
      <c r="F164" s="28"/>
      <c r="G164" s="28">
        <f t="shared" si="28"/>
        <v>0</v>
      </c>
      <c r="H164" s="22">
        <f t="shared" si="18"/>
        <v>0</v>
      </c>
      <c r="I164" s="23"/>
      <c r="J164" s="22">
        <f t="shared" si="29"/>
        <v>0</v>
      </c>
      <c r="K164" s="68">
        <f t="shared" si="30"/>
        <v>0</v>
      </c>
    </row>
    <row r="165" spans="1:11" s="6" customFormat="1" ht="21" x14ac:dyDescent="0.2">
      <c r="A165" s="84">
        <v>70</v>
      </c>
      <c r="B165" s="59" t="s">
        <v>284</v>
      </c>
      <c r="C165" s="46" t="s">
        <v>202</v>
      </c>
      <c r="D165" s="80">
        <v>150</v>
      </c>
      <c r="E165" s="46"/>
      <c r="F165" s="31"/>
      <c r="G165" s="31"/>
      <c r="H165" s="32"/>
      <c r="I165" s="33"/>
      <c r="J165" s="32"/>
      <c r="K165" s="69"/>
    </row>
    <row r="166" spans="1:11" s="6" customFormat="1" ht="84.75" thickBot="1" x14ac:dyDescent="0.25">
      <c r="A166" s="85">
        <v>71</v>
      </c>
      <c r="B166" s="86" t="s">
        <v>285</v>
      </c>
      <c r="C166" s="87" t="s">
        <v>221</v>
      </c>
      <c r="D166" s="88">
        <v>300</v>
      </c>
      <c r="E166" s="89"/>
      <c r="F166" s="90"/>
      <c r="G166" s="90">
        <f t="shared" si="25"/>
        <v>0</v>
      </c>
      <c r="H166" s="75">
        <f>D166*F166</f>
        <v>0</v>
      </c>
      <c r="I166" s="76"/>
      <c r="J166" s="75">
        <f t="shared" si="26"/>
        <v>0</v>
      </c>
      <c r="K166" s="77">
        <f t="shared" si="27"/>
        <v>0</v>
      </c>
    </row>
    <row r="167" spans="1:11" s="3" customFormat="1" ht="19.5" customHeight="1" thickBot="1" x14ac:dyDescent="0.25">
      <c r="A167" s="24"/>
      <c r="B167" s="39"/>
      <c r="C167" s="25"/>
      <c r="D167" s="34"/>
      <c r="E167" s="26"/>
      <c r="F167" s="99" t="s">
        <v>7</v>
      </c>
      <c r="G167" s="100"/>
      <c r="H167" s="60">
        <f>SUM(H96:H166)</f>
        <v>0</v>
      </c>
      <c r="I167" s="61"/>
      <c r="J167" s="60">
        <f>SUM(J96:J166)</f>
        <v>0</v>
      </c>
      <c r="K167" s="62">
        <f>SUM(K96:K166)</f>
        <v>0</v>
      </c>
    </row>
    <row r="168" spans="1:11" s="3" customFormat="1" ht="12.75" x14ac:dyDescent="0.2">
      <c r="A168" s="24"/>
      <c r="B168" s="39"/>
      <c r="C168" s="25"/>
      <c r="D168" s="34"/>
      <c r="E168" s="26"/>
      <c r="F168" s="35"/>
      <c r="G168" s="35"/>
      <c r="H168" s="36"/>
      <c r="I168" s="37"/>
      <c r="J168" s="36"/>
      <c r="K168" s="36"/>
    </row>
    <row r="169" spans="1:11" s="14" customFormat="1" x14ac:dyDescent="0.2">
      <c r="A169" s="8"/>
      <c r="B169" s="19"/>
      <c r="C169" s="9"/>
      <c r="D169" s="29"/>
      <c r="E169" s="4"/>
      <c r="F169" s="10"/>
      <c r="G169" s="10"/>
      <c r="H169" s="11"/>
      <c r="I169" s="12"/>
      <c r="J169" s="13"/>
      <c r="K169" s="13"/>
    </row>
    <row r="170" spans="1:11" s="14" customFormat="1" x14ac:dyDescent="0.2">
      <c r="A170" s="8"/>
      <c r="B170" s="19"/>
      <c r="C170" s="9"/>
      <c r="D170" s="29"/>
      <c r="E170" s="4"/>
      <c r="F170" s="10"/>
      <c r="G170" s="10"/>
      <c r="H170" s="11"/>
      <c r="I170" s="12"/>
      <c r="J170" s="13"/>
      <c r="K170" s="13"/>
    </row>
    <row r="171" spans="1:11" s="3" customFormat="1" ht="31.5" customHeight="1" x14ac:dyDescent="0.2">
      <c r="A171" s="94" t="s">
        <v>10</v>
      </c>
      <c r="B171" s="94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1:11" s="14" customFormat="1" ht="20.25" customHeight="1" x14ac:dyDescent="0.2">
      <c r="A172" s="95" t="s">
        <v>11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</row>
  </sheetData>
  <mergeCells count="13">
    <mergeCell ref="F167:G167"/>
    <mergeCell ref="A93:K93"/>
    <mergeCell ref="A171:K171"/>
    <mergeCell ref="A172:K172"/>
    <mergeCell ref="A92:B92"/>
    <mergeCell ref="J92:K92"/>
    <mergeCell ref="C92:H92"/>
    <mergeCell ref="C1:H1"/>
    <mergeCell ref="I1:K1"/>
    <mergeCell ref="A82:K82"/>
    <mergeCell ref="A83:K83"/>
    <mergeCell ref="A2:K2"/>
    <mergeCell ref="F80:G80"/>
  </mergeCells>
  <phoneticPr fontId="0" type="noConversion"/>
  <printOptions horizontalCentered="1" verticalCentered="1"/>
  <pageMargins left="0.23622047244094491" right="0.23622047244094491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1B</vt:lpstr>
    </vt:vector>
  </TitlesOfParts>
  <Company>KLINGER w Polsce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lastPrinted>2019-04-08T07:04:12Z</cp:lastPrinted>
  <dcterms:created xsi:type="dcterms:W3CDTF">2011-10-30T09:20:53Z</dcterms:created>
  <dcterms:modified xsi:type="dcterms:W3CDTF">2019-04-08T07:19:44Z</dcterms:modified>
</cp:coreProperties>
</file>