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19\DZP-271    19 - dokumentacja zamówień publicznych\DZP-271 376  19 - Sukcesywna dostawa materiałow do wypełnień II\"/>
    </mc:Choice>
  </mc:AlternateContent>
  <bookViews>
    <workbookView xWindow="480" yWindow="150" windowWidth="15180" windowHeight="9735"/>
  </bookViews>
  <sheets>
    <sheet name="Załacznik nr 1B" sheetId="1" r:id="rId1"/>
  </sheets>
  <calcPr calcId="152511" fullPrecision="0"/>
</workbook>
</file>

<file path=xl/calcChain.xml><?xml version="1.0" encoding="utf-8"?>
<calcChain xmlns="http://schemas.openxmlformats.org/spreadsheetml/2006/main">
  <c r="H37" i="1" l="1"/>
  <c r="G37" i="1"/>
  <c r="J37" i="1" l="1"/>
  <c r="K37" i="1" s="1"/>
  <c r="J63" i="1"/>
  <c r="J59" i="1"/>
  <c r="J55" i="1"/>
  <c r="J51" i="1"/>
  <c r="J47" i="1"/>
  <c r="J43" i="1"/>
  <c r="J38" i="1"/>
  <c r="K38" i="1" s="1"/>
  <c r="J33" i="1"/>
  <c r="J28" i="1"/>
  <c r="J24" i="1"/>
  <c r="J20" i="1"/>
  <c r="J16" i="1"/>
  <c r="J12" i="1"/>
  <c r="J8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79" i="1"/>
  <c r="J79" i="1" s="1"/>
  <c r="K79" i="1" s="1"/>
  <c r="H78" i="1"/>
  <c r="J78" i="1" s="1"/>
  <c r="H77" i="1"/>
  <c r="H76" i="1"/>
  <c r="H75" i="1"/>
  <c r="J75" i="1" s="1"/>
  <c r="K75" i="1" s="1"/>
  <c r="H74" i="1"/>
  <c r="J74" i="1" s="1"/>
  <c r="H73" i="1"/>
  <c r="H72" i="1"/>
  <c r="J72" i="1" s="1"/>
  <c r="H71" i="1"/>
  <c r="J71" i="1" s="1"/>
  <c r="K71" i="1" s="1"/>
  <c r="H70" i="1"/>
  <c r="J70" i="1" s="1"/>
  <c r="H69" i="1"/>
  <c r="H68" i="1"/>
  <c r="H67" i="1"/>
  <c r="J67" i="1" s="1"/>
  <c r="K67" i="1" s="1"/>
  <c r="H66" i="1"/>
  <c r="J66" i="1" s="1"/>
  <c r="H65" i="1"/>
  <c r="H64" i="1"/>
  <c r="H63" i="1"/>
  <c r="K63" i="1" s="1"/>
  <c r="H62" i="1"/>
  <c r="J62" i="1" s="1"/>
  <c r="K62" i="1" s="1"/>
  <c r="H61" i="1"/>
  <c r="J61" i="1" s="1"/>
  <c r="H60" i="1"/>
  <c r="H59" i="1"/>
  <c r="K59" i="1" s="1"/>
  <c r="H58" i="1"/>
  <c r="J58" i="1" s="1"/>
  <c r="K58" i="1" s="1"/>
  <c r="H57" i="1"/>
  <c r="J57" i="1" s="1"/>
  <c r="H56" i="1"/>
  <c r="H55" i="1"/>
  <c r="K55" i="1" s="1"/>
  <c r="H54" i="1"/>
  <c r="J54" i="1" s="1"/>
  <c r="K54" i="1" s="1"/>
  <c r="H53" i="1"/>
  <c r="J53" i="1" s="1"/>
  <c r="H52" i="1"/>
  <c r="H51" i="1"/>
  <c r="K51" i="1" s="1"/>
  <c r="H50" i="1"/>
  <c r="J50" i="1" s="1"/>
  <c r="K50" i="1" s="1"/>
  <c r="H49" i="1"/>
  <c r="J49" i="1" s="1"/>
  <c r="H48" i="1"/>
  <c r="H47" i="1"/>
  <c r="K47" i="1" s="1"/>
  <c r="H46" i="1"/>
  <c r="J46" i="1" s="1"/>
  <c r="K46" i="1" s="1"/>
  <c r="H45" i="1"/>
  <c r="J45" i="1" s="1"/>
  <c r="H44" i="1"/>
  <c r="H43" i="1"/>
  <c r="K43" i="1" s="1"/>
  <c r="H42" i="1"/>
  <c r="J42" i="1" s="1"/>
  <c r="K42" i="1" s="1"/>
  <c r="H41" i="1"/>
  <c r="J41" i="1" s="1"/>
  <c r="H40" i="1"/>
  <c r="H39" i="1"/>
  <c r="J39" i="1" s="1"/>
  <c r="K39" i="1" s="1"/>
  <c r="H38" i="1"/>
  <c r="H36" i="1"/>
  <c r="J36" i="1" s="1"/>
  <c r="K36" i="1" s="1"/>
  <c r="H35" i="1"/>
  <c r="J35" i="1" s="1"/>
  <c r="H34" i="1"/>
  <c r="J34" i="1" s="1"/>
  <c r="K34" i="1" s="1"/>
  <c r="H33" i="1"/>
  <c r="K33" i="1" s="1"/>
  <c r="H32" i="1"/>
  <c r="H31" i="1"/>
  <c r="J31" i="1" s="1"/>
  <c r="H30" i="1"/>
  <c r="J30" i="1" s="1"/>
  <c r="H29" i="1"/>
  <c r="J29" i="1" s="1"/>
  <c r="K29" i="1" s="1"/>
  <c r="H28" i="1"/>
  <c r="K28" i="1" s="1"/>
  <c r="H27" i="1"/>
  <c r="H26" i="1"/>
  <c r="J26" i="1" s="1"/>
  <c r="H25" i="1"/>
  <c r="J25" i="1" s="1"/>
  <c r="K25" i="1" s="1"/>
  <c r="H24" i="1"/>
  <c r="K24" i="1" s="1"/>
  <c r="H23" i="1"/>
  <c r="H22" i="1"/>
  <c r="J22" i="1" s="1"/>
  <c r="H21" i="1"/>
  <c r="J21" i="1" s="1"/>
  <c r="K21" i="1" s="1"/>
  <c r="H20" i="1"/>
  <c r="K20" i="1" s="1"/>
  <c r="H19" i="1"/>
  <c r="H18" i="1"/>
  <c r="J18" i="1" s="1"/>
  <c r="H17" i="1"/>
  <c r="J17" i="1" s="1"/>
  <c r="K17" i="1" s="1"/>
  <c r="H16" i="1"/>
  <c r="K16" i="1" s="1"/>
  <c r="H15" i="1"/>
  <c r="H14" i="1"/>
  <c r="J14" i="1" s="1"/>
  <c r="H13" i="1"/>
  <c r="J13" i="1" s="1"/>
  <c r="K13" i="1" s="1"/>
  <c r="H12" i="1"/>
  <c r="K12" i="1" s="1"/>
  <c r="H11" i="1"/>
  <c r="H10" i="1"/>
  <c r="J10" i="1" s="1"/>
  <c r="H9" i="1"/>
  <c r="J9" i="1" s="1"/>
  <c r="K9" i="1" s="1"/>
  <c r="H8" i="1"/>
  <c r="K8" i="1" s="1"/>
  <c r="H7" i="1"/>
  <c r="H6" i="1"/>
  <c r="J6" i="1" s="1"/>
  <c r="H5" i="1"/>
  <c r="K32" i="1" l="1"/>
  <c r="K7" i="1"/>
  <c r="K11" i="1"/>
  <c r="K23" i="1"/>
  <c r="K27" i="1"/>
  <c r="K52" i="1"/>
  <c r="K76" i="1"/>
  <c r="J7" i="1"/>
  <c r="J11" i="1"/>
  <c r="J15" i="1"/>
  <c r="K15" i="1" s="1"/>
  <c r="J19" i="1"/>
  <c r="K19" i="1" s="1"/>
  <c r="J23" i="1"/>
  <c r="J27" i="1"/>
  <c r="J32" i="1"/>
  <c r="K41" i="1"/>
  <c r="K45" i="1"/>
  <c r="K49" i="1"/>
  <c r="K53" i="1"/>
  <c r="K57" i="1"/>
  <c r="K61" i="1"/>
  <c r="K66" i="1"/>
  <c r="K70" i="1"/>
  <c r="K74" i="1"/>
  <c r="K78" i="1"/>
  <c r="J68" i="1"/>
  <c r="K68" i="1" s="1"/>
  <c r="J76" i="1"/>
  <c r="J40" i="1"/>
  <c r="K40" i="1" s="1"/>
  <c r="J44" i="1"/>
  <c r="K44" i="1" s="1"/>
  <c r="J48" i="1"/>
  <c r="K48" i="1" s="1"/>
  <c r="J52" i="1"/>
  <c r="J56" i="1"/>
  <c r="K56" i="1" s="1"/>
  <c r="J60" i="1"/>
  <c r="K60" i="1" s="1"/>
  <c r="J65" i="1"/>
  <c r="K65" i="1" s="1"/>
  <c r="J69" i="1"/>
  <c r="K69" i="1" s="1"/>
  <c r="J73" i="1"/>
  <c r="K73" i="1" s="1"/>
  <c r="J77" i="1"/>
  <c r="K77" i="1" s="1"/>
  <c r="K6" i="1"/>
  <c r="K10" i="1"/>
  <c r="K14" i="1"/>
  <c r="K18" i="1"/>
  <c r="K22" i="1"/>
  <c r="K26" i="1"/>
  <c r="K30" i="1"/>
  <c r="K35" i="1"/>
  <c r="K72" i="1"/>
  <c r="J64" i="1"/>
  <c r="K64" i="1" s="1"/>
  <c r="K31" i="1"/>
  <c r="H80" i="1"/>
  <c r="G80" i="1"/>
  <c r="J80" i="1" l="1"/>
  <c r="K80" i="1"/>
  <c r="J5" i="1"/>
  <c r="K5" i="1" s="1"/>
  <c r="H81" i="1" l="1"/>
  <c r="K81" i="1"/>
  <c r="J81" i="1"/>
</calcChain>
</file>

<file path=xl/sharedStrings.xml><?xml version="1.0" encoding="utf-8"?>
<sst xmlns="http://schemas.openxmlformats.org/spreadsheetml/2006/main" count="181" uniqueCount="173">
  <si>
    <t>Opis przedmiotu zamówienia</t>
  </si>
  <si>
    <t>b</t>
  </si>
  <si>
    <t>c</t>
  </si>
  <si>
    <t>d</t>
  </si>
  <si>
    <t>e</t>
  </si>
  <si>
    <t>a</t>
  </si>
  <si>
    <t>l.p</t>
  </si>
  <si>
    <t>SUMA:</t>
  </si>
  <si>
    <t>f</t>
  </si>
  <si>
    <t>FORMULARZ CENOWY, OPIS PRZEDMIOTU ZAMÓWNIENIA</t>
  </si>
  <si>
    <t xml:space="preserve">…………………………………………………                                                                               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</si>
  <si>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                                                                                     Podpis i pieczęć Wykonawcy </t>
  </si>
  <si>
    <t>Nazwa handlowa
i Producent</t>
  </si>
  <si>
    <t>Mikrocząsteczkowy kompozyt hybrydowy, wywodzący się z laboratoryjnego mikroceramicznego kompozytu.Przeznaczenie: wypełnianie ubytków klasy III, IV i V; wypełnianie ubytków klinowych i w cemencie korzeniowym; licowanie bezpośrednie i zamykanie diastem. Dostępne kolory: kolory szkliwne: A1, A2, A3, A3.5, B1, B2, CV(przyszyjkowy; kolory zębinowe: AO2, AO3; kolory specjalne: CT (czysty przezierny). Opakowanie: strzykawka 2,7 ml  (4g)</t>
  </si>
  <si>
    <t>Mikrocząsteczkowy kompozyt hybrydowy, wywodzący się z laboratoryjnego mikroceramicznego kompozytu. ZALECANE WSKAZANIA : Wypełnianie ubytków klasy I i II. Występuje w kolorach: Kolory do zębów bocznych: P-A1, P-A2, P-A3.  Opakowanie: strzykawka 4,7g</t>
  </si>
  <si>
    <t>Światłoutwardzalny, nieprzepuszczalny dla promieni rtg mikrohybrydowy materiał kompozytowy. Wskazania: wyścielenia wnętrza ubytku pod bezpośrednie wypełnienia kompozytowe, wypełnienia ubytków tunelowych, wypełnienia bardzo małych ubytków,  korekty małych nieregularności kształtu zęba,  naprawy uszkodzonych wypełnień kompozytowych. Strzykawka 1,5g (0,8ml). Opakowanie: 2 x 1,5 g / 0.8 ml w strzykawce, 4 końcówki metalowe, 2 nakrętki/osłony. Dostępne kolory: A1, A2, A3, A3.5, AO3,CV,BW</t>
  </si>
  <si>
    <t>Preparat do wstępnego przygotowania zębiny przed zastosowaniem glasjonomerów. Jest gotowym do użycia roztworem kwasu poliakrylowego do usuwania warstwy mazistej powstałej z opiłków po preparacji. Butelka 10 ml. Kolor niebieski.</t>
  </si>
  <si>
    <t>Światłoutwardzalny lakier do pokrywania i zabezpieczania wypełnień szkło - jonomerowych. Opakowanie: płyn 2,5 g</t>
  </si>
  <si>
    <t>Kompozyt o bardzo dobrych własnościach użytkowych, polerowalności oraz odporności na ścieranie z naturalnym efektem estetycznym, który jest uzyskiwany dzięki fluorescencji i opalescencji zbliżonej do naturalnych zębów. Posiadający wysoką zawartość wypełniacza (ok. 79% wag.); średnia wielkość cząstek wypełniacza ok. 0.6μm. Posiada dobrą plastyczność pozwalająca na dowolne modelowanie i kształtowanie kompozytu. Dostępny w bardzo szerokiej gamie kolorystycznej, co  daje ogromną wszechstronność i duże możliwości estetyczne (16 odcieni szkliwnych, 16 odcieni zębinowych, 2 odcienie sieczne, 3 przyszyjkowe).Odcienie zgodne z kolornikiem VITA. Charakteryzuje sie optymalnie dobraną gęstością - łatwość aplikacji w ubytku. Dostępny w  odcieniach szkliwnych: A1, A2, A3, B2 i  zębinowych: A2, A3, Opakowanie: 5g strzykawka.</t>
  </si>
  <si>
    <t>Amalgamat srebra. Nr 1. Opakowanie = 50 kap.</t>
  </si>
  <si>
    <t>Amalgamat srebra. Nr  2. Opakowanie = 50 kap.</t>
  </si>
  <si>
    <t>Szkło-jonomerowy materiał do wypełnień w kapsułkach o wzmocnionej wytrzymałości na zgniatanie i ścieranie. Wskazania: wypełnienia bazowe (podkłady) pod materiały kompozytowe w ubytkach klasy I i II, nadbudowa kikutów pod korony protetyczne, wypełnienia w zębach mlecznych, wypełnienia ubytków klasy I w obszarze nie narażonym na działanie sił okluzyjnych, wypełnienia ubytków klasy V Dostępny w kolorach: A1,A3, A4 oraz DYO ( ciemnożółty nieprzezierny).  Opakowanie = 50 kps. Ilość materiału uzyskana z jednej kapsułki wynosi min. 0,1 ml.</t>
  </si>
  <si>
    <t>Szkło-jonomoerowy cement do osadzania prac protetycznych. Przeznaczony jest do ręcznego mieszania. Idealnie nadaje się do: cementowania wkładów koronowych, nakładów, koron i mostów wykonanych z metalu, z podbudowami metalowymi, wykonanych z wysoko wytrzymałych materiałów ceramicznych lub kompozytowych, pod warunkiem, że nadają się do konwencjonalnego cementowania; cementowanie koron i mostów wykonanych z metalu; cementowanie wkładów koronowo – korzeniowych wykonanych z metalu. Opakowanie zawiera: proszek 1 x 33 g, płyn 1x 12 ml, 1 x nakładka.</t>
  </si>
  <si>
    <t xml:space="preserve">Szkło-jonomerowy cement w kapsułkach, przeznaczony do osadzania uzupełnień protetycznych. Wskazania: osadzanie metalowych, metalowo/porcelanowych lub licowanych kompozytem wkładów, nakładów, koron i mostów; osadzanie wkładów, nakładów, koron i mostów wykonanych z materiałów kompozytowych lub porcelany pod warunkiem, że wymienione materiały nadają się do tradycyjnego cementowania; osadzanie ćwieków i śrub pod warunkiem, że nadają się do do tradycyjnego cementowania; cementowanie pierścieni ortodontycznych; podkłady. Opakowanie zawiera 50 kapsułek </t>
  </si>
  <si>
    <t>Cement cynkowo-polikarboksylowy.Chemoutwardzalny materiał charakteryzujący sie naturalną adhezją do tkanek twardych i brakiem negatywnego wpływu na miazgę. Zapewnia doskonałe efekty przy osadzaniu koron i mostów, a także, gdy stosowany jest do wypełnień tymczasowych. Jest również przydatny jako liner pod wypełnienia z amalgamatu i materiałów kompozytowych. Wskazania: wypełnienia tymczasowe, tymczasowe i ostateczne osadzanie uzupełnień protetycznych, liner pod wypełnienia z amalgamatu i materiałów kompozytowych. Charakterystyka i zalety: nie podrażnia miazgi, naturalna adhezja do tkanek twardych, szczelność zapobiegająca penetracji mikroorganizmów. Op. = 80 g proszku + 40 g płynu</t>
  </si>
  <si>
    <t>Materiał podkładowy typu liner dwuskładnikowy na bazie wodorotlenku wapnia. Stosowany wersjach jako liner do pokrycia pośredniego głębokich ubytków. Dostępny w dwóch - o normalnym i krótkim czasie wiązania.</t>
  </si>
  <si>
    <t>Światłoutwardzalny materiał podkładowy kompomerowy typu liner, na bazie wodorotlenku wapnia. Cienka warstwa podkładu znosi nadwrażliwość termiczną i pozabiegową zębiny. Po utwardzeniu materiał zwiększa swoją objętość (ekspansja ok. 1-2%), co kompensuje skurcz polimeryzacyjny materiałów złożonych. Widoczny na zdjęciach RTG. Działanie: uwalnianie jonów fluoru i cynku, które wywołują długotrwały efekt baktero- i kariostatyczny. Opakowanie: 1,5 g ( strzykawka).</t>
  </si>
  <si>
    <t>Jednobutelkowy system wiążący oparty na technice całkowitego wytrawiania. Materiał  jest jednobutelkowym, uniwersalnym systemem wiążącym opartym na etanolu, w którym primer i czynnik łączący nakłada się w jednym etapie. Połączenie primera i czynnika wiążącego w jednej butelce jest odpowiedzią na potrzeby posiadania prostszego w użyciu systemu wiążącego, który zachowuje  odporność i trwałość charakterystyczne dla techniki całkowitego wytrawiania. Materiał zawiera 15% wypełniacza o zoptymalizowanej średnicy (0,4μ), który wnika do kanalików zębinowych na głębokość znacznie większą od cząstek wypełniacza zawartych w innych systemach wiążących. Opakowanie:  but. 3 ml.</t>
  </si>
  <si>
    <t>Światłoutwardzalny jednokomponentowy materiał łączący; Działanie: wypełnianie ubytków materiałami kompozytowymi i kompomerowymi, a także adhezyjne cementowanie uzupełnień całoceramicznych i kompozytowych, uwalnianie jonów fluoru; Opakowanie: buteleczka 5g</t>
  </si>
  <si>
    <t xml:space="preserve">Igły do  aplikacji wytrawiacza 0,6mm w kolorze nieprzeziernym. </t>
  </si>
  <si>
    <t xml:space="preserve">Igły do  aplikacji kompozytu  0,9 mm w kolorze czarnym. </t>
  </si>
  <si>
    <t>Materiał w postaci czystego proszku (tlenek cynku) do przygotowywania past do wypełnień stomatologicznych w połączeniu z np. eugenolem; Zastosowanie: czasowe wypełnienia, do stałego lub czasowego cementowania, wypełnienia tymczasowe do kanałów, cement chirurgiczny, Skład: tlenek cynku + substancje dodatkowe, Czas twardnienia – ok. 30 sekund; Opakowanie: pojemnik z proszkiem 50g.</t>
  </si>
  <si>
    <t xml:space="preserve">Materiał do czasowego wypełnienia ubytków. Gotowa do użycia masa do prowizorycznego zaopatrzenia ubytku na bazie tworzywa sztucznego, zapewniająca bezpieczne zaopatrzenie dzięki następującym właściwościom: szybkie twardnienie w ubytku, duża przyczepność do zębiny, znakomite przyleganie brzeżne, odporność na działanie sił żucia, nieprzepuszczalność dla leków. Nie uszkadza miazgi ani dziąsła. Stosowany do  dowolnych opatrunków zapewniając szczelność do 6 tygodni. Tymczasowe wypełnienia po leczeniu endodontycznym, zapewnia szczelność do 4 tyg. Opakowanie: 28g  - pasta w słoiczku </t>
  </si>
  <si>
    <t>Materiał do wypełnień czasowych ubytków; Działanie: brak konieczności mieszania, dobra przylepność do ubytku, łatwość nakładania, dobre dopasowanie brzeżne, polimeryzacja pod wpływem śliny; Skład: tlenek cynku, siarczan cynku, fluor; Opakowanie: słoiczek 38g.</t>
  </si>
  <si>
    <t>Antyseptyczna dentyna wodna z tymolem 100 g.  Wyrób do tymczasowego wypełniania ubytków w zębach w okresie leczenia.  Przeznaczony do wypełniania ubytków próchnicowych, jako samodzielny opatrunek (przy powierzchniowych ubytkach), lub jako pokrycie wkładek stosowanych w leczeniu próchnicy zębów. Skład: gips modelowy, siarczan cynku, dekstryna żółta, kaolin, tlenek cynku, konserwant (tymol 0,10%) Opakowanie: zawartość netto 100g; Wyrób w postaci proszku. Po zmieszaniu z wodą w odpowiednich proporcjach, materiał twardnieje (reakcja siarczanu i tlenku cynku oraz siarczanu wapnia z wodą) tworząc jednorodną stałą masę.</t>
  </si>
  <si>
    <t>Nici nasączone siarczanem glinu. Służą do retrakcji dziąsła przed pobraniem wycisku. Dostępne w cztery rozmiary: 7 - odpowiednik 00, 8 - odpowiednik 0, 9 - odpowiednik 1, 10 - odpowiednik .</t>
  </si>
  <si>
    <t>Roztwór do retrakcji dziąsła i hamowania krwawienia. Glinu chlorek sześciowodny, siarczan 8-hydroksychinoliny, o działaniu ściągającym, tamującym miejscowe krwawienie oraz powodującym kurczenie się zewnętrznych warstw dziąsła. Może służyć do nasączania nici retrakcyjnych. Opakowanie: buteleczka 13 ml z nakrętką z aplikatorem.</t>
  </si>
  <si>
    <t>Preparat do tamowania  drobnych krwawień przydziąsłowych, skład: chlorek glinowy sześciowodny(0,2 g chlorku gliinowego sześciowodnego na 1g),aromat miętowy, woda oczyszczona, konserwant. Butelka z tworzywa sztucznego zamknięta nakrętką z kroplomierzem, zawierająca 10g wyrobu.</t>
  </si>
  <si>
    <t>Kwas cytrynowy w butelce z adapterem luer lock; Działanie: usuwanie warstwy mazistej z kanałów korzeniowych. Substancja czynna: kwas cytrynowy 40%;Opakowanie: butelka 200g + adapter</t>
  </si>
  <si>
    <t>Rozpuszczalnik do usuwania wypełnień kanałów korzeniowych; Działanie: rozmiękczenie wypełnień eugenolowych. Skład: czterochlorek etylenu; Opakowanie: buteleczka 13ml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</si>
  <si>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zbiorcza 30ml.</t>
  </si>
  <si>
    <t>Preparat na bazie 19% EDTA w żelu do chemicznego poszerzania kanałów korzeniowych; Działanie: chemiczne poszerzenie kanału, jednocześnie ułatwienie poszerzenia mechanicznego narzędziami ręcznymi; Skład: 19% wersenian disodowy. Opakowanie: 4 strzykawki o poj. 1,2 ml. + 20 igieł</t>
  </si>
  <si>
    <t>Chelatujący środek  w postaci roztworu do chemicznego poszerzania kanałów korzeniowych zęba. Skład: wersenian disodowy, cetrimid, podłoże. Opakowanie: buteleczka 13 ml</t>
  </si>
  <si>
    <t>Podchloryn sodu 2% i 5,2%, butelka z adapterem luer lock 200g</t>
  </si>
  <si>
    <t xml:space="preserve">Czasowy materiał do wypełnień kanałów zębowych na bazie Ca(OH)2. Opakowanie: 20 g                      </t>
  </si>
  <si>
    <t xml:space="preserve">Preparat do wypełnienia kanałów korzeniowych zęba; Właściwości: silne działanie odkażające, przeciwzapalne i przeciwbólowe, dobra widoczność na RTG; Sposób przygotowania: mieszanie wraz z roztworem eugenolu; Przeznaczenie: wypełnianie kanałów po leczeniu endodontycznym z powodu zapaleń miazgi oraz zgorzeli miazgi zęba. Skład: octan hydrokortyzonu, dijodek tymolu, siarczan baru, tlenek cynku, stearynian magnezu; Opakowanie: proszek 14g                            </t>
  </si>
  <si>
    <t xml:space="preserve">Materiał do uszczelniania kanałów, oparty na bazie żywic amino-epoksydowych. Opakowanie:  w systemie  automix 15g.                         </t>
  </si>
  <si>
    <t xml:space="preserve">Końcówki mieszające do systemu automix,  dla materiału do uszczelniania kanałów opartym na bazie żywic amino-epoksydowych. Opakowanie zawiera końcówki mieszające + kocówki wewnątrzustne w ilości 40 szt. </t>
  </si>
  <si>
    <t>Preparat do uszczelniania kanału korzennego na bazie żywicy epoksydowej. Wstrzykiwany jako rodzaj podwójnej pasty. Posiada właściwości chemiczne i fizyczne, włączając w to bardzo mocne właściwości wypełniające i biokompatybilność. Wskazania: Stałe wypełnienie kanału korzeniowego w połączeniu z ćwiekami. Opakowanie: automix - 13.5g w podwójnej strzykawce (9g Baza, 4.5g Katalizator) + Podkładka+ Szpatułka</t>
  </si>
  <si>
    <t>Światłoutwardzalny kompozyt do odbudowy zębów przednich i bocznych.  Pierwszy kompozyt zawierającym wypełniacz Microglass® drugiej generacji. Ze względu na optymalne dopasowanie współczynników załamania światła systemu matrix i wypełniaczy, nowa technologia pozwala na uzyskanie wewnętrznego blasku koloru oraz do 56% łatwiejsze dopasowanie kolorów. Charakterystyka:  łatwiejsze nakładanie warstw w jednym kolorze i naturalnie wyglądające wypełnienia; wygodny dobór i dopasowanie kolorów; bardziej intensywne kolory nieprzezierne - skuteczniejsze maskowanie przebarwień; nieprzepuszczalny dla promieni RTG; kremowa konsystencja - łatwiejsze i szybsze modelowanie; idealne właściwości w zakresie wykończenia i polerowania.  Opakowanie = 8 x 4 g + GLUMA 2Bond  1 x 4 g strzykawki każdego z kolorów: A1, A2, A3, A3.5, B2, C2, OA2, OA3; 1 x 4 ml GLUMA 2Bond;  2 x 2,5 ml żelu GLUMA Etch 35; Kolornik</t>
  </si>
  <si>
    <t>Uniwersalny mikrohybrydowy, światłoutwardzalny kompozyt do odbudowy zębów przednich i bocznych. Materiał charakteryzujący  się dobrą modelowalnościa i polerowalnością oraz doskonałą adaptacją brzeżną. Dobrze widoczny na zdjęciach RTG. Jego zaletą jest również tzw. „efekt kameleona' (upodabnia się do tkanek otaczających), wysoki połysk i gładkość powierzchni oraz szerokie możliwości doboru koloru. Opakowanie: Strzykawka 4g.  Dostępne kolory: A1, A2, A3, A3.5, A4, B1, B2, B3, C2, C3, C4, D3, YB (żółto brązowy), DB (ciemno brązowy), I (transparentny); zębinowe: OA2, OA3, OA3.5, OB2; do zębów wybielanych (transparentne): SL, SLT; do zębów wybielanych (opakerowy): SLO</t>
  </si>
  <si>
    <t>Światłoutwardzalny, biały lak uwalniający fluor, do uszczelniania bruzd i szczelin. Likwiduje obszary, w których mogą osadzać się i rozwijać drobnoustroje próchnicotwórcze, działa bakteriostatycznie. Uwalnia fluor przez długi czas. OPAKOWANIE: 1 x strzykawka 1,25 g, 5 kaniul do nakładania.</t>
  </si>
  <si>
    <t>Lak ochronny zawierając fluor, stosowanym w profilaktyce próchnicy oraz do znoszenia nadwrażliwości okolicy przyszyjkowej. Wzmacnia  odporność szkliwa. Opakowanie  =  50 x 1 ml ampułka </t>
  </si>
  <si>
    <t>Pianka fluoryzacyjna  do kontaktowej, powszechnej fluoryzacji zębów dzieci i dorosłych. Substancję aktywną stanowi NaF.Preparat  o smaku truskawkowym lub miętowym.</t>
  </si>
  <si>
    <t>Światłoutwardzalny materiał złożony o znakomitej polerowalności. Zalety: zmniejszona wrażliwość materiału  na  światło, dzięki czemu wydłużony jest czas niezbędny dla starannego wymodelowania powierzchni wypełnienia w  optymalnym oświetleniu, bardzo dobra kontrastowość w promieniach rentgenowskich  ułatwiająca  rozpoznanie próchnicy wtórnej, skrócenie czasu  polimeryzacji (tylko 10 sekund przy natężeniu światła 1100 mW/cm² i zastosowaniu lampy bluephase) Wskazania: wypełnianie ubytków wszystkich klas w zębach stałych i mlecznych, odbudowa zębów przednich po złamaniu, naprawa licówek z materiałów złożonych i ceramicznych. Opakowania: Strzykawka 4g  dostępna w kolorach: A1,A2,A3, A3.5, B2,C3</t>
  </si>
  <si>
    <t>Pasta do miejscowego stosowania zawierająca bioaktywny wapń, fosforany oraz FLUOR. Występuje w pięciu smakach: melon, mięta,truskawka,tutti-frutti, wanilia. Jest pastą na bazie wody zawierającą rewolucyjny składnik RECALDENT z włączonym fluorem (CPP-ACPF: fosfopeptyd kazeiny - amorficzny fosforan wapnia z fluorem). Poziom fluoru wynosi 0,2% w/w (900ppm), co odpowiada średniej zawartości w pastach do zębów dla dorosłych. CPP-ACPF wprowadzony do jamy ustnej gromadzi się na błonce nabytej, płytce nazębnej, bakteriach, hydroksyapatytach i tkance miękkiej dostarczając bioaktywny wapń, fosforany i fluor. Optymalizuje zarówno uwalnianie fluoru do szkliwa jak i jego wchłanianie. A dzięki unikalnej, opatentowanej postaci fluoru łączy remineralizację i fluoryzację. Zawiera 900 jednostek na milion (ppm) jonów fluoru. Jest jedynym produktem, który dostarcza jony wapnia, fosforu i fluoru w idealnym stosunku 5:3:1. Pasta ta uwalnia te trzy jony konieczne do tworzenia odpornego na działanie kwasów fluoroapatytu zarówno poprzez remineralizację jak i fluoryzację. Pojemność pasty: 35ml</t>
  </si>
  <si>
    <t>Pasta do wstępnego czyszczenia i polerowania zębów, a także do polerowania złota, amalgamatu i wypełnień kompozytowych. Profilaktyczna pasta, która szybko i skutecznie oczyszcza zęby i powierzchnię wypełnień na bazie metalu. Opakowanie zawiera: 50g</t>
  </si>
  <si>
    <t>Bezfluorowa pasta do ostatecznego polerowania zębów, złota, amalgamatu i wypełnień kompozytowych. Zawiera niewielkie cząstki tlenku glinu. Nadaje lustrzany połysk powierzchniom oczyszczonym wcześniej przez pastę używaną do czyszczenia wstępnego. Opakowanie zawiera: 45g</t>
  </si>
  <si>
    <t>Tabletki służące do wybarwiania płytki nazębnej. Zadaniem środka jest barwienie miejsc, na których po nieprawidłowym szczotkowaniu został osad płytki bakteryjnej, co motywuje do prawidłowego mycia zębów – zwłaszcza u dzieci. Skład: dekstroza, mannitol, kwas stearynowy, aromat wiśniowy, barwnik D&amp;C Red 28 (Cl 45410), stearynian wapnia, sacharynian sodu, barwnik FD&amp;C Blue 1 (Cl 42090), fluorescein sodu.</t>
  </si>
  <si>
    <t xml:space="preserve"> Płyn do płukania kanałów korzeniowych zębów. Skład: diglukonian chlorheksydyny - 2%, woda oczyszczona. Wskazania-szczególnie zalecany jest podczas: powtórnego leczenia endodontycznego zębów, gdy istnieje podejrzenie infekcji E. faecalis lub C. albicans; w przypadku nie gojących się zmian zapalnych w tkankach okołowierzchołkowych; po leczeniu otwartym; u osób uczulonych na podchloryn sodu; w zębach, w przypadku których istnieje duże prawdopodobieństwo przepchnięcia roztworu płuczącego poza otwór wierzchołkowy korzenia zęba; przy wypełnianiu kanałów uszczelniaczami na bazie materiałów złożonych.</t>
  </si>
  <si>
    <t xml:space="preserve">Spray schładzający przeznaczony do zamrażania aplikatorów z gąbki jak i schładzania materiałów wyciskowych. Dostępne smaki: smak pomarańczowy, smak miętowy. Skład: propan 58%,butan 39%,etanol 3%. Opakowanie: 200ml
</t>
  </si>
  <si>
    <t>Światłoutwardzalny liner uwalniający fluor, stosowany jako podkład pod wszystkie rodzaje wypełnień. Posiada właściwości kwasoodporne, jak również doskonałą szczelność brzeżną. Jest doskonałym i niezwykle wytrzymałym, łatwym w aplikacji i wydajnym materiałem.  Występuje w odcieniu dentynowym i opakerowym. Opakowanie: strzykawkach po 1,2 g</t>
  </si>
  <si>
    <t>Światłoutwardzalny koferdam w płynie przeznaczony do: ochrony dziąseł podczas zabiegów stomatologicznych: wybielanie, wytrawianie, mikroabrazja, piaskowanie itp., uszczelniania gumowego koferdamu. Zalety: nowa jakość pracy, idealna ochrona tkanek miękkich, szerokie spektrum zastosowania. Skład: żywice uretanowe, wypełniacze nieorganiczne. Dostępne opakowania: - strzykawka 1,2 ml preparatu + aplikatory jednorazowe</t>
  </si>
  <si>
    <t>Cement endodontyczny złożony z kilku tlenków mineralnych. Zbudowany z cząsteczek wodochronnych o rzadkiej strukturze. Po zmieszaniu z woda najpierw tworzy żel, który twardnieje w ciągu 10-15 minut. Jest szczególnie wskazany w przypadkach napraw perforacji bocznych kanału korzeniowego i w okolicach furkacji, leczenia resorpcji wewnętrznej, wstecznego wypełnienia wierzchołka korzenia, pokrycia miazgi oraz pulpotomii w zębach o niepełnym rozwoju korzenia. Właściwości: znakomite uszczelnienie brzeżne; zapobiega migracji bakterii i przenikaniu płynów tkankowych do kanału korzeniowego;  sprzyjanie tworzenia się mostu zębinowego przy stosowaniu w pokryciu miazgi. Cement ten jest wskazany nawet w przypadku braku wystarczającej regulacji wilgotności gdyż nie traci swych właściwości. Nieprzepuszczalność promieniowania rtg. Charakteryzuje go odpowiednia adhezja do zębiny. Dostępny w kolorach - biały i szary. Opakowanie 1g.</t>
  </si>
  <si>
    <t>szt. = strzykawka 2,7 ml (4g)</t>
  </si>
  <si>
    <t>szt. = strzykawka 4,7g</t>
  </si>
  <si>
    <t>op= 2 x 1,5 g / 0.8 ml w strzykawce, 4 końcówki metalowe, 2 nakrętki/osłony</t>
  </si>
  <si>
    <t>Op.=10 ml</t>
  </si>
  <si>
    <t>Op.= 2,5 g</t>
  </si>
  <si>
    <t>Op.= 15 g proszek + 6,9 ml ( 8g) płynu</t>
  </si>
  <si>
    <t>Op.=50 kap.</t>
  </si>
  <si>
    <t>Op.= 5g strzykawka</t>
  </si>
  <si>
    <t>Op.= 33g proszku. 12 ml płynu  + nakładka</t>
  </si>
  <si>
    <t>op.=50 kapsułek</t>
  </si>
  <si>
    <t>Op. = 80 g proszku + 40 g płynu</t>
  </si>
  <si>
    <t>Op.= 50 kps.</t>
  </si>
  <si>
    <t>Op.= 12g tubka pasty bazowej+12g tubka katalizatora + bloczek do mieszania.</t>
  </si>
  <si>
    <t>Op. =1,5 g           (strzykawka)</t>
  </si>
  <si>
    <t>Op.= 5 ml</t>
  </si>
  <si>
    <t>Op. = 3 ml</t>
  </si>
  <si>
    <t>Op.=100 szt.</t>
  </si>
  <si>
    <t>szt.= bloczek = 50 arkuszy</t>
  </si>
  <si>
    <t>Op.= 50 g</t>
  </si>
  <si>
    <t>Op.=28g</t>
  </si>
  <si>
    <t>Op.= 38 g</t>
  </si>
  <si>
    <t>Op.=100 g</t>
  </si>
  <si>
    <t>Op.= 244cm</t>
  </si>
  <si>
    <t>Op.= 180 cm</t>
  </si>
  <si>
    <t>Op.=13 ml z nakrętka z aplikatorem</t>
  </si>
  <si>
    <t>Op.= 10g</t>
  </si>
  <si>
    <t>Op.=200g + adapter</t>
  </si>
  <si>
    <t xml:space="preserve">Op.=13 ml </t>
  </si>
  <si>
    <t>Op.=30 ml</t>
  </si>
  <si>
    <t>op. =  4 strzykawki o poj. 1,2 ml. + 20 igieł.</t>
  </si>
  <si>
    <t>Op.=13 ml</t>
  </si>
  <si>
    <t>Op.=200 g.</t>
  </si>
  <si>
    <t>Op.=20g</t>
  </si>
  <si>
    <t>Op.= 14g.</t>
  </si>
  <si>
    <t>Op.=15g (samomieszająca strzykawka)</t>
  </si>
  <si>
    <t>Op.=40 szt.</t>
  </si>
  <si>
    <t>Op.= 13.5g w podwójnej strzykawce (9g Baza, 4.5g Katalizator) + Podkładka+ Szpatułka</t>
  </si>
  <si>
    <t>Op. = 8 x 4 g + GLUMA 2Bond  1 x 4 g strzykawki każdego z kolorów: A1, A2, A3, A3.5, B2, C2, OA2, OA3;  1 x 4 ml GLUMA 2Bond;  2 x 2,5 ml żelu GLUMA Etch 35; Kolornik</t>
  </si>
  <si>
    <t>Op.= 4g</t>
  </si>
  <si>
    <t>Op. = 1 x strzykawka 1,25 g, 5 kaniul do nakładania.</t>
  </si>
  <si>
    <t>Op.=50g</t>
  </si>
  <si>
    <t>op. = 150 g</t>
  </si>
  <si>
    <t>op. = 1 g strzykawka</t>
  </si>
  <si>
    <t>op.= 2g  strzykawka</t>
  </si>
  <si>
    <t>Op. = 4 g</t>
  </si>
  <si>
    <t>op. = 35 ml</t>
  </si>
  <si>
    <t>Op.=45g</t>
  </si>
  <si>
    <t>Op.= 4 tbl.</t>
  </si>
  <si>
    <t>Op.= butelka 250g</t>
  </si>
  <si>
    <t>Op.= butelka 200g + adapter</t>
  </si>
  <si>
    <t>Op.= 200ml</t>
  </si>
  <si>
    <t>Op. = 1,2 g</t>
  </si>
  <si>
    <t xml:space="preserve">op.=1,2 ml preparatu + aplikatory jednorazowe </t>
  </si>
  <si>
    <t>Op.=  0,5 g proszek</t>
  </si>
  <si>
    <t>Op.= 1 g</t>
  </si>
  <si>
    <t xml:space="preserve">op.= 3 x 0,14 g proszku + 1 ml płynu.
</t>
  </si>
  <si>
    <t>szt.</t>
  </si>
  <si>
    <t>Nowoczesny kompozyt typu flow, światłoutwardzalny i o niezwykłej kolorystyce (9 kolorów do wyboru). Stosowany u dzieci  m.in. do zabiegów lakowania zębów mlecznych i stałych.Kompozyt ma również szereg różnych zastosowań: do wypełnienia zębów mlecznych i stałych, do lakowania zębów mlecznych i stałych, do szynowania tymczasowego, do markowania ujść kanałów, do utrzymania przestrzeni międzyzębowej, do podnoszenie wysokości zwarcia. Dostępny w kolorach: biały, żółty, pomarańczowy, zielony, niebieski, różowy, czerwony, fioletowy. Opakowanie: strzykawka 1g.</t>
  </si>
  <si>
    <t>Światłoutwardzalny kompozyt o „płynnej” konsystencji, przeznaczony do szybkiego wypełniania ubytków, do wykonania pierwszej warstwy wypełnienia (pokrycie dna ubytku do wysokości szkliwa), do naprawy wypełnień, oraz pomocniczo do zabiegów wykonanych z zastosowaniem włókien poliaramidowych. kompozyt o zwiększonej wytrzymałości mechanicznej dzięki temu, możliwe jest kilkukrotnie szybsze wykonanie wszystkich rodzajów wypełnień. Zastosowanie: ubytki klas I, II, III, IV i V; szybkie wypełnienie ubytku, przed końcowym wymodelowaniem powierzchni żujących kompozytami stałymi; płytkie ubytki zębowe; pierwsza warstwa podczas wykonywania wypełnień w sytuacjach ograniczonego dostępu do ubytku; wypełnienia ubytków opracowanych metodą abrazji powietrznej; lakowanie i lakowanie z preparacją bruzd; naprawa małych ubytków w mostach i koronach kompozytowych; tymczasowe szynowanie zębów; bezpośrednio śródustne wykonywane utrzymywanie przestrzeni międzyzębowych; pomocniczo przy bezpośrednim wykonywaniu prac typu onlay, inlay 
Dostępny w kolotrach: A1, A2, A3, A3,5, OA2. Opakowanie - 2g strzykawka</t>
  </si>
  <si>
    <t>Płyn do płukania kanałów korzeniowych stosowany jako środek płuczący.Skuteczniejszy niż podchloryn sodu w walce z takimi mikroorganizmami jak E.faecalis, które często odpowiedzialne są za niepowodzenia w leczeniu endodontycznym. Niepowodujący przebarwienia zębów. Substancja czynna: diglukonian chlorheksydyny 2%. Dostępne opakowanie: butelka 200 g + adapter.</t>
  </si>
  <si>
    <t>Cement białego koloru, do naprawy perforacji kanałów oraz do wstecznego wypełnienia.Charakterystyka:  materiał do naprawy kanałów korzeniowych ma postać proszku zawierającego drobne, hydrofilne cząsteczki, które wiążą w obecności wody. Uwodnienie proszku powoduje jego przejście w fazę koloidalnego żelu, który po stwardnieniu tworzy mocną, nieprzepuszczalną barierę. Zastosowanie: apeksyfikacja,naprawa perforacji kanału korzeniowego, naprawa częściowej resorpcji korzenia, wypełnienie okolicy przywierzchołkowej kanału korzeniowego, przykrycie bezpośrednie miazgi. Opakowanike = 0,5 g</t>
  </si>
  <si>
    <t>Materiał do wypełniania i odbudowy kanałów korzeniowych – biały.  Substancja czynna: tlenek wapnia oraz tlenki: krzemu, żelaza, glinu, sodu, potasu, bizmutu, magnezu, fosforan wapnia. Zastosowanie: zmian demineralizacyjnych korzenia, do wypełnienia wstecznego wierzchołka korzenia, przy bezpośrednim pokryciu miazgi, podczas zabiegu amputacji miazgi, w leczeniu zębów z niepełnym rozwojem korzenia.  Posiadający działanie remineralizacyjne na tkanki twarde zęba, stanowi szczelne zabezpieczenie kanału korzeniowego. Dostępne opakowanie: 3 x 0,14 g proszku + 1 ml płynu.</t>
  </si>
  <si>
    <t>Samoadhezyjny cement do osadzania w kapsułkach.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Opakowania 50 kapsułek w jednym odcieniu:  A2 (uniwersalny), AO3 (nieprzezierny), Translucent (przezierny), BO1 (wybielający nieprzezierny).</t>
  </si>
  <si>
    <t>Żel  zawierący jony fluorkowe, wapniowe, fosforanowe. Specjalnie dobrane składniki preparatu mają działanie ochronne i naprawcze, a także wzmacniają tkanki zęba. Zawiera ksylitol, który zatrzymuje namnażanie bakterii próchnicotwórczych. Dodatek D-pantenolu nawilża dziąsła i błonę śluzową, co ma korzystny wpływ na stan jamy ustnej. op.= tuba = 50g</t>
  </si>
  <si>
    <t>Płyn do poszerzania kanałów korzeniowych. Działanie wersenianu disodowego polega na reakcji z mineralnymi składnikami tkanek twardych zęba. Poprzez absorpcję wapnia z kanału zęba, wersenian disodowy rozmiękcza tkankę i ułatwia mechaniczne udrożnienie kanału zębowego. Substancja czynna: EDTA 15%. Opakowanie: butelka 50 ml + adapter</t>
  </si>
  <si>
    <t>Op.=50 ml + adapter</t>
  </si>
  <si>
    <t xml:space="preserve">Załącznik nr 3 do SIWZ </t>
  </si>
  <si>
    <t>op.</t>
  </si>
  <si>
    <t>Ilość
op.</t>
  </si>
  <si>
    <t>Cena jednostk.
Netto [PLN]</t>
  </si>
  <si>
    <t>Cena jednostk.
Brutto [PLN]</t>
  </si>
  <si>
    <t>Wartość netto [PLN]</t>
  </si>
  <si>
    <t>Wartość  
VAT [PLN]</t>
  </si>
  <si>
    <t>Wartość brutto [PLN]</t>
  </si>
  <si>
    <t>Przyłbica ochronna zapewniająca wygodną i higieniczną pracę m.in. stomatologom i technikom dentystycznym. Zapobiegająca zakażeniom przenoszonym drogą kropelkową oraz umożliwia ochronę przed opiłkami opracowywanych materiałów. Posiadająca wygodną i elastyczną oprawkę, zapewniającą szerokie pole widzenia, nie krępując swobody ruchów.  Oprawka skonstruowana tak, aby mogły używać jej osoby pracujące w okularach korekcyjnych. Ergonomiczny kształt. Niska waga, wysoka wytrzymałość na złamania. Przyłbica posiadająca dwie metalowe klamry krokodylkowe pozwalające na szybką wymianę folii. Możliwość używania foli antystatycznych w dwóch grubościach (cienkie i grube) zapewniające doskonałą widoczność i długą żywotność. W komplecie: oprawki i komplet folii antystatycznych - 5 szt. cienkich folii. Folie o  parametrze przezroczystości – 99,75%.</t>
  </si>
  <si>
    <t>kpl=1 oprawka + komplet 5 szt. foli</t>
  </si>
  <si>
    <t>Folie antystatyczne wymienne do przyłbic o parametrze przezroczystości – 99,75 % i grubości 125 mikronów zapewniające  doskonałą widoczność i długą żywotność. W komplecie 5 sztuk</t>
  </si>
  <si>
    <t>kpl=5 szt.</t>
  </si>
  <si>
    <t>Nić dentystyczna, miętowa, odporna na strzępienie, rozciąganie i zrywanie o długości 25m. Posiadająca dwuwarstwową strukturę zapewniająca wyjątkową wytrzymałość. Zastosowana przy aparatach ortodontycznych, nie strzępi się, jest odporna na rozciąganie i zrywanie oraz dociera do trudno dostępnych miejsc. Wygodna w użyciu, nawet kiedy jest mokra</t>
  </si>
  <si>
    <t>op.=25m</t>
  </si>
  <si>
    <t>Okulary ochronne posiadające:  warstwę ANTY-FOG (niezaparowujące), ochronę UV, warstwę utwardzającą - wzmocnienie przeciw zarysowaniom, wytrzymałość mechaniczną - symbol F, możliwość nakładania na okulary korekcyjne, klasę optyczną 1, szerokie pole widzenia, ochronę oczu ze wszystkich stron. Materiał – poliwęglan. Certyfikat: CE</t>
  </si>
  <si>
    <t xml:space="preserve">Samoadhezyjny cement kompozytowy o najlepiej na świecie udokumentowanej skuteczności klinicznej. Najwyższy stopień neutralizacji pH po 24 godzinach, doskonała siła łączenia do różnych materiałów.  Wskazania: cementowanie stałych, pełnoceramicznych, kompozytowych i metalowych wkładów, nakładów, koron, mostów, wkładów koronowo-korzeniowych i ćwieków. 
Opakowanie = 50 kapsułek w wybranym kolorze: A2 uniwersalny, A3 nieprzezierny, przezroczysty lub asortyment (24 x A2 uniwersalny, 16 x przezroczysty, 10 x A3 nieprzezierny); akcesoria;
</t>
  </si>
  <si>
    <t>Opakowanie = 50 kapsułek w wybranym kolorze: A2 uniwersalny, A3 nieprzezierny, przezroczysty lub asortyment (24 x A2 uniwersalny, 16 x przezroczysty, 10 x A3 nieprzezierny); akcesoria;</t>
  </si>
  <si>
    <t>VAT
%</t>
  </si>
  <si>
    <t>g=f*i+f</t>
  </si>
  <si>
    <t>h=d*f</t>
  </si>
  <si>
    <t>i</t>
  </si>
  <si>
    <t>j=h*i</t>
  </si>
  <si>
    <t>k=h+j</t>
  </si>
  <si>
    <t>Bloczki do mieszania kompozytu o rozmiarze min.70x80 mm</t>
  </si>
  <si>
    <t>Bloczki do mieszania kompozytu o rozmiarze min. 60x50mm nie wieksze niż 65x55 mm</t>
  </si>
  <si>
    <t>Op. =  50 szt.         (50 x 1 ml ampułka)</t>
  </si>
  <si>
    <t>Rozpuszczalnik do gutaperki- olejek eukaliptusowy. Środek do zmiękczania i rozpuszczania gutaperki. Opakowanie: 13 ml</t>
  </si>
  <si>
    <t>op.=13 ml</t>
  </si>
  <si>
    <t>Antyseptyczna i przeciwbólowa pasta do leczenia suchych zębodołów i stanów zapalnych kieszeni patologicznych. Zastosowanie: leczenie suchych zębodołów; opatrunek zębodołowy po trudnych lub urazowych ekstrakcjach zębów; leczenie stanów zapalnych kieszeni patologicznych. Preparat charakteryzuje się połączonym działaniem antyseptycznym, znieczulającym i przeciwbólowym. Komponent butylu zapewnia łagodne działanie znieczulające na wiele godzin od umieszczenia pasty w zębodole lub w kieszeni. Jodoform działa przeciwbakteryjnie. Efekt przeciwbólowy zapewniany jest dzięki eugenolowi, który działa łagodząco na tkankę i przyczynia się do jej naturalnego gojenia. Łatwo przylega do tkanek dzięki swojej włóknistej konsystencji. Skład: paraminobenzoesan butylu, jodoform, eugenol, penghawar. Opakowanie: słoiczek 10g.</t>
  </si>
  <si>
    <t>Op.= 45 kap.</t>
  </si>
  <si>
    <t>Sprawa znak: DZP-271-376 /19</t>
  </si>
  <si>
    <t>Op.= 45kap.</t>
  </si>
  <si>
    <r>
      <t>Wytrawiacz -  preparat w postaci żelu (</t>
    </r>
    <r>
      <rPr>
        <b/>
        <sz val="8"/>
        <rFont val="Calibri"/>
        <family val="2"/>
        <charset val="238"/>
        <scheme val="minor"/>
      </rPr>
      <t>substancja czynna minimum 36% kwas o-fosforowy</t>
    </r>
    <r>
      <rPr>
        <sz val="8"/>
        <rFont val="Calibri"/>
        <family val="2"/>
        <charset val="238"/>
        <scheme val="minor"/>
      </rPr>
      <t>). Wskazania: wytrawianie szkliwa służy do zwiekszania przyczepności i utrzymania uzupełnień stomatologicznych Zabezpiecza przed występowaniem szczeliny brzeżnej. Dostępne opakowanie: strzykawka 13g (10 ml)</t>
    </r>
  </si>
  <si>
    <t>op.= strzykawka  13g (10 ml)</t>
  </si>
  <si>
    <t>Materiały do wypełnień i akcesoria stomatologiczne</t>
  </si>
  <si>
    <t>Chemoutwardzalny glasjonomer, widoczny w promieniach RTG, uwalniający fluor, z doskonałą adaptacją brzeżną oraz wytrzymałością na ściskanie. Preparat o szerokim zakresie stosowania. Zastosowanie:wypełnienia minimalnych ubytków klasy I i II wypełnienia ubytków w zębach mlecznychmateriał podkładowywykonywanie podbudowy pod prace protetyczneodbudowy powierzchniowe korzeniwypełnienia ubytków klasy Vwypełnienia tymczasowe.Dostępny w systemie proszek/płyn w kolorach A1, A2, A3, A3,5, A4, B2 i B3.</t>
  </si>
  <si>
    <t>Chemoutwardzalny glasjonomer modyfikowany żywicą, o wysokich właściwościach estetycznych i remineralizacyjnych. Zastosowanie:  małe ubytki klasy I, II i III, wypełnienia klasy V,  wypełnienia w zębach mlecznych,  wypełnienia w zębach geriatrycznych, odbudowa rdzenia zęba,  lakierowanie i uszczelnianie bruzd, międzyguskowych, zabezpieczenie odsłoniętych powierzchni korzeni,  zabezpieczenie erozji przyszyjkowych,  ubytki powierzchniowe,  wypełnienia tymczasowe,  podkład lub baza. Dostępny w  kolorach A1, A2, A3, A3,5, A4, B2 i B3.Opakowanie: kapsułki  45 szt.</t>
  </si>
  <si>
    <r>
      <rPr>
        <b/>
        <u/>
        <sz val="8"/>
        <rFont val="Calibri"/>
        <family val="2"/>
        <charset val="238"/>
        <scheme val="minor"/>
      </rPr>
      <t xml:space="preserve">Szybkowiążący o przyspieszonym wiązaniu </t>
    </r>
    <r>
      <rPr>
        <sz val="8"/>
        <rFont val="Calibri"/>
        <family val="2"/>
        <charset val="238"/>
        <scheme val="minor"/>
      </rPr>
      <t>chemoutwardzalny glasjonomer o wysokiej gęstości, uwalniający fluor, widoczny w promieniach RTG. Adhezja do ścian ubytku dokonuje się na drodze chemicznej wymiany jonów fosforanu i wapnia - pomiędzy warstwą materiału a strukturami zęba. Doskonała adaptacja brzeżna oraz wytrzymałość na ściskanie. Zastosowanie: wypełnienia minimalnych ubytków klasy I i II, wypełnienia ubytków w zębach mlecznych, materiał podkładowy, wykonywanie podbudowy pod prace protetyczne, odbudowy powierzchniowe korzeni, wypełnienia ubytków klasy V, wypełnienia tymczasowe, wypełnienia techniką kanapkową. Dostępny w kolorach: A1, A2, A3, A3.5, A4, B2, B3</t>
    </r>
  </si>
  <si>
    <r>
      <t xml:space="preserve">Olejki eteryczne - </t>
    </r>
    <r>
      <rPr>
        <b/>
        <u/>
        <sz val="8"/>
        <rFont val="Calibri"/>
        <family val="2"/>
        <charset val="238"/>
        <scheme val="minor"/>
      </rPr>
      <t>goździkowy</t>
    </r>
    <r>
      <rPr>
        <sz val="8"/>
        <rFont val="Calibri"/>
        <family val="2"/>
        <charset val="238"/>
        <scheme val="minor"/>
      </rPr>
      <t>. Opakowanie: 10 ml</t>
    </r>
  </si>
  <si>
    <t>Płyn do zarabiania past służących do wypełniania kanałów korzeniowych (tj. Endomethasone, Caryosan), jak również materiałów do tymczasowego wypełniania ubytków oraz past do pokrycia pośredniego miazgi zębowej (tlenek cynku, Caryosan);Działanie: bakteriobójcze, znieczulające, Substancja czynna: olejek eugenolowy 100%. Opakowanie: Butelka 10ml z pipetą.</t>
  </si>
  <si>
    <t>Op. =10 ml z pipetą</t>
  </si>
  <si>
    <t>Nić retrakcyjna dziana, w 100% bawełniana, strukturą przypominająca łańcuszek, używana w protetyce i stomatologi zachowawczej. Zastosowanie: do tamowania krwawienia i retrakcji dziąseł w przypadku opracowania zębów pod korony i mosty; do ochrony dziąsła przy szlifowaniu zebów - nitka nie wplątuje się w wiertło; do przyżyciowej amputacji miazgi; we wszystkich procedurach z zakresu stomatologi zachowawczej, w których ważne jest osiągnięcie pełnej kontroli nad ewentualną penetracja płynów ustrojowych do wnętrza ubytku, w szczególności przy wypełnieniu ubytków klasy V. Opakowanie : 1op/244cm. Dostepne rozmiary: 000 - czarna</t>
  </si>
  <si>
    <t>Nić retrakcyjna dziana, w 100% bawełniana, strukturą przypominająca łańcuszek, używana w protetyce i stomatologi zachowawczej. Zastosowanie: do tamowania krwawienia i retrakcji dziąseł w przypadku opracowania zębów pod korony i mosty; do ochrony dziąsła przy szlifowaniu zebów - nitka nie wplątuje się w wiertło; do przyżyciowej amputacji miazgi; we wszystkich procedurach z zakresu stomatologi zachowawczej, w których ważne jest osiągnięcie pełnej kontroli nad ewentualną penetracja płynów ustrojowych do wnętrza ubytku, w szczególności przy wypełnieniu ubytków klasy V. Opakowanie : 1op/244cm. Dostepne rozmiary: 00 - zółta, 0 - rózowa, 1 - niebieska, 2 - zielona.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</si>
</sst>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0"/>
      <name val="Arial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b/>
      <u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164" fontId="7" fillId="0" borderId="5" xfId="2" applyNumberFormat="1" applyFont="1" applyFill="1" applyBorder="1" applyAlignment="1">
      <alignment horizontal="right" vertical="center"/>
    </xf>
    <xf numFmtId="9" fontId="7" fillId="0" borderId="5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7" fillId="0" borderId="5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7" fillId="0" borderId="1" xfId="2" applyFont="1" applyBorder="1" applyAlignment="1">
      <alignment vertical="center" wrapText="1"/>
    </xf>
    <xf numFmtId="0" fontId="7" fillId="0" borderId="1" xfId="2" applyNumberFormat="1" applyFont="1" applyBorder="1" applyAlignment="1">
      <alignment vertical="center" wrapText="1"/>
    </xf>
    <xf numFmtId="0" fontId="7" fillId="0" borderId="1" xfId="2" applyNumberFormat="1" applyFont="1" applyFill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left" vertical="center" wrapText="1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10" fillId="0" borderId="11" xfId="2" applyNumberFormat="1" applyFont="1" applyFill="1" applyBorder="1" applyAlignment="1">
      <alignment horizontal="right" vertical="center"/>
    </xf>
    <xf numFmtId="9" fontId="10" fillId="0" borderId="11" xfId="2" applyNumberFormat="1" applyFont="1" applyFill="1" applyBorder="1" applyAlignment="1">
      <alignment horizontal="center" vertical="center"/>
    </xf>
    <xf numFmtId="164" fontId="10" fillId="0" borderId="12" xfId="2" applyNumberFormat="1" applyFont="1" applyFill="1" applyBorder="1" applyAlignment="1">
      <alignment horizontal="right" vertical="center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 wrapText="1"/>
    </xf>
    <xf numFmtId="0" fontId="14" fillId="0" borderId="15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7" fillId="0" borderId="16" xfId="2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164" fontId="7" fillId="0" borderId="17" xfId="2" applyNumberFormat="1" applyFont="1" applyFill="1" applyBorder="1" applyAlignment="1">
      <alignment horizontal="center" vertical="center"/>
    </xf>
    <xf numFmtId="164" fontId="7" fillId="0" borderId="17" xfId="2" applyNumberFormat="1" applyFont="1" applyFill="1" applyBorder="1" applyAlignment="1">
      <alignment horizontal="right" vertical="center"/>
    </xf>
    <xf numFmtId="9" fontId="7" fillId="0" borderId="17" xfId="2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164" fontId="10" fillId="0" borderId="7" xfId="2" applyNumberFormat="1" applyFont="1" applyFill="1" applyBorder="1" applyAlignment="1">
      <alignment horizontal="right" vertical="center"/>
    </xf>
    <xf numFmtId="164" fontId="10" fillId="0" borderId="10" xfId="2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_Arkusz1" xfId="2"/>
    <cellStyle name="Tekst objaśnienia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showWhiteSpace="0" topLeftCell="A79" zoomScaleNormal="100" zoomScaleSheetLayoutView="115" workbookViewId="0">
      <selection activeCell="B88" sqref="B88"/>
    </sheetView>
  </sheetViews>
  <sheetFormatPr defaultRowHeight="11.25" x14ac:dyDescent="0.2"/>
  <cols>
    <col min="1" max="1" width="3.5703125" style="4" customWidth="1"/>
    <col min="2" max="2" width="53.28515625" style="20" customWidth="1"/>
    <col min="3" max="3" width="13.28515625" style="1" customWidth="1"/>
    <col min="4" max="4" width="5.5703125" style="4" customWidth="1"/>
    <col min="5" max="5" width="11.5703125" style="2" customWidth="1"/>
    <col min="6" max="6" width="9.28515625" style="1" customWidth="1"/>
    <col min="7" max="7" width="9.140625" style="1" customWidth="1"/>
    <col min="8" max="8" width="12" style="5" customWidth="1"/>
    <col min="9" max="9" width="4.5703125" style="4" customWidth="1"/>
    <col min="10" max="10" width="9.28515625" style="5" customWidth="1"/>
    <col min="11" max="11" width="14" style="5" customWidth="1"/>
    <col min="12" max="16384" width="9.140625" style="1"/>
  </cols>
  <sheetData>
    <row r="1" spans="1:11" ht="15" customHeight="1" x14ac:dyDescent="0.25">
      <c r="A1" s="47" t="s">
        <v>160</v>
      </c>
      <c r="B1" s="48"/>
      <c r="C1" s="51" t="s">
        <v>9</v>
      </c>
      <c r="D1" s="51"/>
      <c r="E1" s="51"/>
      <c r="F1" s="51"/>
      <c r="G1" s="51"/>
      <c r="H1" s="51"/>
      <c r="I1" s="52" t="s">
        <v>130</v>
      </c>
      <c r="J1" s="52"/>
      <c r="K1" s="53"/>
    </row>
    <row r="2" spans="1:11" ht="13.5" customHeight="1" thickBot="1" x14ac:dyDescent="0.3">
      <c r="A2" s="56" t="s">
        <v>164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ht="48" x14ac:dyDescent="0.2">
      <c r="A3" s="35" t="s">
        <v>6</v>
      </c>
      <c r="B3" s="25" t="s">
        <v>0</v>
      </c>
      <c r="C3" s="26" t="s">
        <v>131</v>
      </c>
      <c r="D3" s="25" t="s">
        <v>132</v>
      </c>
      <c r="E3" s="25" t="s">
        <v>12</v>
      </c>
      <c r="F3" s="25" t="s">
        <v>133</v>
      </c>
      <c r="G3" s="25" t="s">
        <v>134</v>
      </c>
      <c r="H3" s="25" t="s">
        <v>135</v>
      </c>
      <c r="I3" s="25" t="s">
        <v>147</v>
      </c>
      <c r="J3" s="25" t="s">
        <v>136</v>
      </c>
      <c r="K3" s="36" t="s">
        <v>137</v>
      </c>
    </row>
    <row r="4" spans="1:11" x14ac:dyDescent="0.2">
      <c r="A4" s="37" t="s">
        <v>5</v>
      </c>
      <c r="B4" s="27" t="s">
        <v>1</v>
      </c>
      <c r="C4" s="27" t="s">
        <v>2</v>
      </c>
      <c r="D4" s="28" t="s">
        <v>3</v>
      </c>
      <c r="E4" s="28" t="s">
        <v>4</v>
      </c>
      <c r="F4" s="28" t="s">
        <v>8</v>
      </c>
      <c r="G4" s="28" t="s">
        <v>148</v>
      </c>
      <c r="H4" s="28" t="s">
        <v>149</v>
      </c>
      <c r="I4" s="28" t="s">
        <v>150</v>
      </c>
      <c r="J4" s="28" t="s">
        <v>151</v>
      </c>
      <c r="K4" s="38" t="s">
        <v>152</v>
      </c>
    </row>
    <row r="5" spans="1:11" s="3" customFormat="1" ht="78.75" x14ac:dyDescent="0.2">
      <c r="A5" s="39">
        <v>1</v>
      </c>
      <c r="B5" s="21" t="s">
        <v>13</v>
      </c>
      <c r="C5" s="22" t="s">
        <v>64</v>
      </c>
      <c r="D5" s="49">
        <v>204</v>
      </c>
      <c r="E5" s="21"/>
      <c r="F5" s="8"/>
      <c r="G5" s="8">
        <f t="shared" ref="G5:G69" si="0">F5*I5+F5</f>
        <v>0</v>
      </c>
      <c r="H5" s="9">
        <f t="shared" ref="H5:H69" si="1">D5*F5</f>
        <v>0</v>
      </c>
      <c r="I5" s="10"/>
      <c r="J5" s="9">
        <f t="shared" ref="J5:J69" si="2">H5*I5</f>
        <v>0</v>
      </c>
      <c r="K5" s="40">
        <f t="shared" ref="K5:K69" si="3">H5+J5</f>
        <v>0</v>
      </c>
    </row>
    <row r="6" spans="1:11" s="3" customFormat="1" ht="45" x14ac:dyDescent="0.2">
      <c r="A6" s="39">
        <v>2</v>
      </c>
      <c r="B6" s="21" t="s">
        <v>14</v>
      </c>
      <c r="C6" s="22" t="s">
        <v>65</v>
      </c>
      <c r="D6" s="49">
        <v>132</v>
      </c>
      <c r="E6" s="21"/>
      <c r="F6" s="8"/>
      <c r="G6" s="8">
        <f t="shared" si="0"/>
        <v>0</v>
      </c>
      <c r="H6" s="9">
        <f t="shared" si="1"/>
        <v>0</v>
      </c>
      <c r="I6" s="10"/>
      <c r="J6" s="9">
        <f t="shared" si="2"/>
        <v>0</v>
      </c>
      <c r="K6" s="40">
        <f t="shared" si="3"/>
        <v>0</v>
      </c>
    </row>
    <row r="7" spans="1:11" s="3" customFormat="1" ht="90" x14ac:dyDescent="0.2">
      <c r="A7" s="39">
        <v>3</v>
      </c>
      <c r="B7" s="21" t="s">
        <v>15</v>
      </c>
      <c r="C7" s="22" t="s">
        <v>66</v>
      </c>
      <c r="D7" s="49">
        <v>84</v>
      </c>
      <c r="E7" s="21"/>
      <c r="F7" s="8"/>
      <c r="G7" s="8">
        <f t="shared" si="0"/>
        <v>0</v>
      </c>
      <c r="H7" s="9">
        <f t="shared" si="1"/>
        <v>0</v>
      </c>
      <c r="I7" s="10"/>
      <c r="J7" s="9">
        <f t="shared" si="2"/>
        <v>0</v>
      </c>
      <c r="K7" s="40">
        <f t="shared" si="3"/>
        <v>0</v>
      </c>
    </row>
    <row r="8" spans="1:11" s="3" customFormat="1" ht="45" x14ac:dyDescent="0.2">
      <c r="A8" s="39">
        <v>4</v>
      </c>
      <c r="B8" s="21" t="s">
        <v>16</v>
      </c>
      <c r="C8" s="22" t="s">
        <v>67</v>
      </c>
      <c r="D8" s="49">
        <v>72</v>
      </c>
      <c r="E8" s="21"/>
      <c r="F8" s="8"/>
      <c r="G8" s="8">
        <f t="shared" si="0"/>
        <v>0</v>
      </c>
      <c r="H8" s="9">
        <f t="shared" si="1"/>
        <v>0</v>
      </c>
      <c r="I8" s="10"/>
      <c r="J8" s="9">
        <f t="shared" si="2"/>
        <v>0</v>
      </c>
      <c r="K8" s="40">
        <f t="shared" si="3"/>
        <v>0</v>
      </c>
    </row>
    <row r="9" spans="1:11" s="3" customFormat="1" ht="22.5" x14ac:dyDescent="0.2">
      <c r="A9" s="39">
        <v>5</v>
      </c>
      <c r="B9" s="21" t="s">
        <v>17</v>
      </c>
      <c r="C9" s="22" t="s">
        <v>68</v>
      </c>
      <c r="D9" s="49">
        <v>60</v>
      </c>
      <c r="E9" s="21"/>
      <c r="F9" s="8"/>
      <c r="G9" s="8">
        <f t="shared" si="0"/>
        <v>0</v>
      </c>
      <c r="H9" s="9">
        <f t="shared" si="1"/>
        <v>0</v>
      </c>
      <c r="I9" s="10"/>
      <c r="J9" s="9">
        <f t="shared" si="2"/>
        <v>0</v>
      </c>
      <c r="K9" s="40">
        <f t="shared" si="3"/>
        <v>0</v>
      </c>
    </row>
    <row r="10" spans="1:11" s="3" customFormat="1" ht="90" x14ac:dyDescent="0.2">
      <c r="A10" s="39">
        <v>6</v>
      </c>
      <c r="B10" s="21" t="s">
        <v>165</v>
      </c>
      <c r="C10" s="22" t="s">
        <v>69</v>
      </c>
      <c r="D10" s="49">
        <v>300</v>
      </c>
      <c r="E10" s="21"/>
      <c r="F10" s="8"/>
      <c r="G10" s="8">
        <f t="shared" si="0"/>
        <v>0</v>
      </c>
      <c r="H10" s="9">
        <f t="shared" si="1"/>
        <v>0</v>
      </c>
      <c r="I10" s="10"/>
      <c r="J10" s="9">
        <f t="shared" si="2"/>
        <v>0</v>
      </c>
      <c r="K10" s="40">
        <f t="shared" si="3"/>
        <v>0</v>
      </c>
    </row>
    <row r="11" spans="1:11" s="3" customFormat="1" ht="90" x14ac:dyDescent="0.2">
      <c r="A11" s="39">
        <v>7</v>
      </c>
      <c r="B11" s="21" t="s">
        <v>166</v>
      </c>
      <c r="C11" s="23" t="s">
        <v>159</v>
      </c>
      <c r="D11" s="49">
        <v>120</v>
      </c>
      <c r="E11" s="21"/>
      <c r="F11" s="8"/>
      <c r="G11" s="8">
        <f t="shared" si="0"/>
        <v>0</v>
      </c>
      <c r="H11" s="9">
        <f t="shared" si="1"/>
        <v>0</v>
      </c>
      <c r="I11" s="10"/>
      <c r="J11" s="9">
        <f t="shared" si="2"/>
        <v>0</v>
      </c>
      <c r="K11" s="40">
        <f t="shared" si="3"/>
        <v>0</v>
      </c>
    </row>
    <row r="12" spans="1:11" s="3" customFormat="1" ht="135" x14ac:dyDescent="0.2">
      <c r="A12" s="39">
        <v>8</v>
      </c>
      <c r="B12" s="21" t="s">
        <v>18</v>
      </c>
      <c r="C12" s="22" t="s">
        <v>71</v>
      </c>
      <c r="D12" s="49">
        <v>12</v>
      </c>
      <c r="E12" s="21"/>
      <c r="F12" s="8"/>
      <c r="G12" s="8">
        <f t="shared" si="0"/>
        <v>0</v>
      </c>
      <c r="H12" s="9">
        <f t="shared" si="1"/>
        <v>0</v>
      </c>
      <c r="I12" s="10"/>
      <c r="J12" s="9">
        <f t="shared" si="2"/>
        <v>0</v>
      </c>
      <c r="K12" s="40">
        <f t="shared" si="3"/>
        <v>0</v>
      </c>
    </row>
    <row r="13" spans="1:11" s="3" customFormat="1" ht="112.5" x14ac:dyDescent="0.2">
      <c r="A13" s="39">
        <v>9</v>
      </c>
      <c r="B13" s="21" t="s">
        <v>167</v>
      </c>
      <c r="C13" s="22" t="s">
        <v>161</v>
      </c>
      <c r="D13" s="49">
        <v>100</v>
      </c>
      <c r="E13" s="21"/>
      <c r="F13" s="8"/>
      <c r="G13" s="8">
        <f t="shared" si="0"/>
        <v>0</v>
      </c>
      <c r="H13" s="9">
        <f t="shared" si="1"/>
        <v>0</v>
      </c>
      <c r="I13" s="10"/>
      <c r="J13" s="9">
        <f t="shared" si="2"/>
        <v>0</v>
      </c>
      <c r="K13" s="40">
        <f t="shared" si="3"/>
        <v>0</v>
      </c>
    </row>
    <row r="14" spans="1:11" s="3" customFormat="1" x14ac:dyDescent="0.2">
      <c r="A14" s="39">
        <v>10</v>
      </c>
      <c r="B14" s="21" t="s">
        <v>19</v>
      </c>
      <c r="C14" s="22" t="s">
        <v>70</v>
      </c>
      <c r="D14" s="49">
        <v>1</v>
      </c>
      <c r="E14" s="21"/>
      <c r="F14" s="8"/>
      <c r="G14" s="8">
        <f t="shared" si="0"/>
        <v>0</v>
      </c>
      <c r="H14" s="9">
        <f t="shared" si="1"/>
        <v>0</v>
      </c>
      <c r="I14" s="10"/>
      <c r="J14" s="9">
        <f t="shared" si="2"/>
        <v>0</v>
      </c>
      <c r="K14" s="40">
        <f t="shared" si="3"/>
        <v>0</v>
      </c>
    </row>
    <row r="15" spans="1:11" s="3" customFormat="1" x14ac:dyDescent="0.2">
      <c r="A15" s="39">
        <v>11</v>
      </c>
      <c r="B15" s="21" t="s">
        <v>20</v>
      </c>
      <c r="C15" s="22" t="s">
        <v>70</v>
      </c>
      <c r="D15" s="49">
        <v>1</v>
      </c>
      <c r="E15" s="21"/>
      <c r="F15" s="8"/>
      <c r="G15" s="8">
        <f t="shared" si="0"/>
        <v>0</v>
      </c>
      <c r="H15" s="9">
        <f t="shared" si="1"/>
        <v>0</v>
      </c>
      <c r="I15" s="10"/>
      <c r="J15" s="9">
        <f t="shared" si="2"/>
        <v>0</v>
      </c>
      <c r="K15" s="40">
        <f t="shared" si="3"/>
        <v>0</v>
      </c>
    </row>
    <row r="16" spans="1:11" s="3" customFormat="1" ht="90" x14ac:dyDescent="0.2">
      <c r="A16" s="39">
        <v>12</v>
      </c>
      <c r="B16" s="21" t="s">
        <v>21</v>
      </c>
      <c r="C16" s="22" t="s">
        <v>70</v>
      </c>
      <c r="D16" s="49">
        <v>6</v>
      </c>
      <c r="E16" s="24"/>
      <c r="F16" s="8"/>
      <c r="G16" s="8">
        <f t="shared" si="0"/>
        <v>0</v>
      </c>
      <c r="H16" s="9">
        <f t="shared" si="1"/>
        <v>0</v>
      </c>
      <c r="I16" s="10"/>
      <c r="J16" s="9">
        <f t="shared" si="2"/>
        <v>0</v>
      </c>
      <c r="K16" s="40">
        <f t="shared" si="3"/>
        <v>0</v>
      </c>
    </row>
    <row r="17" spans="1:11" s="3" customFormat="1" ht="101.25" x14ac:dyDescent="0.2">
      <c r="A17" s="39">
        <v>13</v>
      </c>
      <c r="B17" s="21" t="s">
        <v>22</v>
      </c>
      <c r="C17" s="22" t="s">
        <v>72</v>
      </c>
      <c r="D17" s="49">
        <v>6</v>
      </c>
      <c r="E17" s="24"/>
      <c r="F17" s="8"/>
      <c r="G17" s="8">
        <f t="shared" si="0"/>
        <v>0</v>
      </c>
      <c r="H17" s="9">
        <f t="shared" si="1"/>
        <v>0</v>
      </c>
      <c r="I17" s="10"/>
      <c r="J17" s="9">
        <f t="shared" si="2"/>
        <v>0</v>
      </c>
      <c r="K17" s="40">
        <f t="shared" si="3"/>
        <v>0</v>
      </c>
    </row>
    <row r="18" spans="1:11" s="3" customFormat="1" ht="101.25" x14ac:dyDescent="0.2">
      <c r="A18" s="39">
        <v>14</v>
      </c>
      <c r="B18" s="21" t="s">
        <v>23</v>
      </c>
      <c r="C18" s="22" t="s">
        <v>73</v>
      </c>
      <c r="D18" s="49">
        <v>18</v>
      </c>
      <c r="E18" s="21"/>
      <c r="F18" s="8"/>
      <c r="G18" s="8">
        <f t="shared" si="0"/>
        <v>0</v>
      </c>
      <c r="H18" s="9">
        <f t="shared" si="1"/>
        <v>0</v>
      </c>
      <c r="I18" s="10"/>
      <c r="J18" s="9">
        <f t="shared" si="2"/>
        <v>0</v>
      </c>
      <c r="K18" s="40">
        <f t="shared" si="3"/>
        <v>0</v>
      </c>
    </row>
    <row r="19" spans="1:11" s="3" customFormat="1" ht="123.75" x14ac:dyDescent="0.2">
      <c r="A19" s="39">
        <v>15</v>
      </c>
      <c r="B19" s="21" t="s">
        <v>24</v>
      </c>
      <c r="C19" s="22" t="s">
        <v>74</v>
      </c>
      <c r="D19" s="49">
        <v>5</v>
      </c>
      <c r="E19" s="21"/>
      <c r="F19" s="8"/>
      <c r="G19" s="8">
        <f t="shared" si="0"/>
        <v>0</v>
      </c>
      <c r="H19" s="9">
        <f t="shared" si="1"/>
        <v>0</v>
      </c>
      <c r="I19" s="10"/>
      <c r="J19" s="9">
        <f t="shared" si="2"/>
        <v>0</v>
      </c>
      <c r="K19" s="40">
        <f t="shared" si="3"/>
        <v>0</v>
      </c>
    </row>
    <row r="20" spans="1:11" s="3" customFormat="1" ht="123.75" x14ac:dyDescent="0.2">
      <c r="A20" s="39">
        <v>16</v>
      </c>
      <c r="B20" s="21" t="s">
        <v>126</v>
      </c>
      <c r="C20" s="22" t="s">
        <v>75</v>
      </c>
      <c r="D20" s="49">
        <v>12</v>
      </c>
      <c r="E20" s="21"/>
      <c r="F20" s="8"/>
      <c r="G20" s="8">
        <f t="shared" si="0"/>
        <v>0</v>
      </c>
      <c r="H20" s="9">
        <f t="shared" si="1"/>
        <v>0</v>
      </c>
      <c r="I20" s="10"/>
      <c r="J20" s="9">
        <f t="shared" si="2"/>
        <v>0</v>
      </c>
      <c r="K20" s="40">
        <f t="shared" si="3"/>
        <v>0</v>
      </c>
    </row>
    <row r="21" spans="1:11" s="3" customFormat="1" ht="78.75" x14ac:dyDescent="0.2">
      <c r="A21" s="39">
        <v>17</v>
      </c>
      <c r="B21" s="21" t="s">
        <v>25</v>
      </c>
      <c r="C21" s="22" t="s">
        <v>76</v>
      </c>
      <c r="D21" s="49">
        <v>6</v>
      </c>
      <c r="E21" s="24"/>
      <c r="F21" s="8"/>
      <c r="G21" s="8">
        <f t="shared" si="0"/>
        <v>0</v>
      </c>
      <c r="H21" s="9">
        <f t="shared" si="1"/>
        <v>0</v>
      </c>
      <c r="I21" s="10"/>
      <c r="J21" s="9">
        <f t="shared" si="2"/>
        <v>0</v>
      </c>
      <c r="K21" s="40">
        <f t="shared" si="3"/>
        <v>0</v>
      </c>
    </row>
    <row r="22" spans="1:11" s="3" customFormat="1" ht="78.75" x14ac:dyDescent="0.2">
      <c r="A22" s="39">
        <v>18</v>
      </c>
      <c r="B22" s="21" t="s">
        <v>26</v>
      </c>
      <c r="C22" s="22" t="s">
        <v>77</v>
      </c>
      <c r="D22" s="49">
        <v>10</v>
      </c>
      <c r="E22" s="21"/>
      <c r="F22" s="8"/>
      <c r="G22" s="8">
        <f t="shared" si="0"/>
        <v>0</v>
      </c>
      <c r="H22" s="9">
        <f t="shared" si="1"/>
        <v>0</v>
      </c>
      <c r="I22" s="10"/>
      <c r="J22" s="9">
        <f t="shared" si="2"/>
        <v>0</v>
      </c>
      <c r="K22" s="40">
        <f t="shared" si="3"/>
        <v>0</v>
      </c>
    </row>
    <row r="23" spans="1:11" s="3" customFormat="1" ht="112.5" x14ac:dyDescent="0.2">
      <c r="A23" s="39">
        <v>19</v>
      </c>
      <c r="B23" s="21" t="s">
        <v>27</v>
      </c>
      <c r="C23" s="22" t="s">
        <v>79</v>
      </c>
      <c r="D23" s="49">
        <v>216</v>
      </c>
      <c r="E23" s="21"/>
      <c r="F23" s="8"/>
      <c r="G23" s="8">
        <f t="shared" si="0"/>
        <v>0</v>
      </c>
      <c r="H23" s="9">
        <f t="shared" si="1"/>
        <v>0</v>
      </c>
      <c r="I23" s="10"/>
      <c r="J23" s="9">
        <f t="shared" si="2"/>
        <v>0</v>
      </c>
      <c r="K23" s="40">
        <f t="shared" si="3"/>
        <v>0</v>
      </c>
    </row>
    <row r="24" spans="1:11" s="3" customFormat="1" ht="45" x14ac:dyDescent="0.2">
      <c r="A24" s="39">
        <v>20</v>
      </c>
      <c r="B24" s="21" t="s">
        <v>28</v>
      </c>
      <c r="C24" s="22" t="s">
        <v>78</v>
      </c>
      <c r="D24" s="49">
        <v>2</v>
      </c>
      <c r="E24" s="21"/>
      <c r="F24" s="8"/>
      <c r="G24" s="8">
        <f t="shared" si="0"/>
        <v>0</v>
      </c>
      <c r="H24" s="9">
        <f t="shared" si="1"/>
        <v>0</v>
      </c>
      <c r="I24" s="10"/>
      <c r="J24" s="9">
        <f t="shared" si="2"/>
        <v>0</v>
      </c>
      <c r="K24" s="40">
        <f t="shared" si="3"/>
        <v>0</v>
      </c>
    </row>
    <row r="25" spans="1:11" s="3" customFormat="1" ht="56.25" x14ac:dyDescent="0.2">
      <c r="A25" s="39">
        <v>21</v>
      </c>
      <c r="B25" s="21" t="s">
        <v>162</v>
      </c>
      <c r="C25" s="22" t="s">
        <v>163</v>
      </c>
      <c r="D25" s="49">
        <v>170</v>
      </c>
      <c r="E25" s="21"/>
      <c r="F25" s="8"/>
      <c r="G25" s="8">
        <f t="shared" si="0"/>
        <v>0</v>
      </c>
      <c r="H25" s="9">
        <f t="shared" si="1"/>
        <v>0</v>
      </c>
      <c r="I25" s="10"/>
      <c r="J25" s="9">
        <f t="shared" si="2"/>
        <v>0</v>
      </c>
      <c r="K25" s="40">
        <f t="shared" si="3"/>
        <v>0</v>
      </c>
    </row>
    <row r="26" spans="1:11" s="3" customFormat="1" x14ac:dyDescent="0.2">
      <c r="A26" s="39">
        <v>22</v>
      </c>
      <c r="B26" s="21" t="s">
        <v>29</v>
      </c>
      <c r="C26" s="22" t="s">
        <v>80</v>
      </c>
      <c r="D26" s="49">
        <v>6</v>
      </c>
      <c r="E26" s="21"/>
      <c r="F26" s="8"/>
      <c r="G26" s="8">
        <f t="shared" si="0"/>
        <v>0</v>
      </c>
      <c r="H26" s="9">
        <f t="shared" si="1"/>
        <v>0</v>
      </c>
      <c r="I26" s="10"/>
      <c r="J26" s="9">
        <f t="shared" si="2"/>
        <v>0</v>
      </c>
      <c r="K26" s="40">
        <f t="shared" si="3"/>
        <v>0</v>
      </c>
    </row>
    <row r="27" spans="1:11" s="3" customFormat="1" x14ac:dyDescent="0.2">
      <c r="A27" s="39">
        <v>23</v>
      </c>
      <c r="B27" s="21" t="s">
        <v>30</v>
      </c>
      <c r="C27" s="22" t="s">
        <v>80</v>
      </c>
      <c r="D27" s="49">
        <v>6</v>
      </c>
      <c r="E27" s="21"/>
      <c r="F27" s="8"/>
      <c r="G27" s="8">
        <f t="shared" si="0"/>
        <v>0</v>
      </c>
      <c r="H27" s="9">
        <f t="shared" si="1"/>
        <v>0</v>
      </c>
      <c r="I27" s="10"/>
      <c r="J27" s="9">
        <f t="shared" si="2"/>
        <v>0</v>
      </c>
      <c r="K27" s="40">
        <f t="shared" si="3"/>
        <v>0</v>
      </c>
    </row>
    <row r="28" spans="1:11" s="3" customFormat="1" ht="22.5" x14ac:dyDescent="0.2">
      <c r="A28" s="39">
        <v>24</v>
      </c>
      <c r="B28" s="21" t="s">
        <v>153</v>
      </c>
      <c r="C28" s="22" t="s">
        <v>81</v>
      </c>
      <c r="D28" s="49">
        <v>72</v>
      </c>
      <c r="E28" s="21"/>
      <c r="F28" s="8"/>
      <c r="G28" s="8">
        <f t="shared" si="0"/>
        <v>0</v>
      </c>
      <c r="H28" s="9">
        <f t="shared" si="1"/>
        <v>0</v>
      </c>
      <c r="I28" s="10"/>
      <c r="J28" s="9">
        <f t="shared" si="2"/>
        <v>0</v>
      </c>
      <c r="K28" s="40">
        <f t="shared" si="3"/>
        <v>0</v>
      </c>
    </row>
    <row r="29" spans="1:11" s="3" customFormat="1" ht="22.5" x14ac:dyDescent="0.2">
      <c r="A29" s="39">
        <v>25</v>
      </c>
      <c r="B29" s="21" t="s">
        <v>154</v>
      </c>
      <c r="C29" s="22" t="s">
        <v>81</v>
      </c>
      <c r="D29" s="49">
        <v>72</v>
      </c>
      <c r="E29" s="21"/>
      <c r="F29" s="8"/>
      <c r="G29" s="8">
        <f t="shared" si="0"/>
        <v>0</v>
      </c>
      <c r="H29" s="9">
        <f t="shared" si="1"/>
        <v>0</v>
      </c>
      <c r="I29" s="10"/>
      <c r="J29" s="9">
        <f t="shared" si="2"/>
        <v>0</v>
      </c>
      <c r="K29" s="40">
        <f t="shared" si="3"/>
        <v>0</v>
      </c>
    </row>
    <row r="30" spans="1:11" s="3" customFormat="1" ht="67.5" x14ac:dyDescent="0.2">
      <c r="A30" s="39">
        <v>26</v>
      </c>
      <c r="B30" s="21" t="s">
        <v>31</v>
      </c>
      <c r="C30" s="22" t="s">
        <v>82</v>
      </c>
      <c r="D30" s="49">
        <v>12</v>
      </c>
      <c r="E30" s="21"/>
      <c r="F30" s="8"/>
      <c r="G30" s="8">
        <f t="shared" si="0"/>
        <v>0</v>
      </c>
      <c r="H30" s="9">
        <f t="shared" si="1"/>
        <v>0</v>
      </c>
      <c r="I30" s="10"/>
      <c r="J30" s="9">
        <f t="shared" si="2"/>
        <v>0</v>
      </c>
      <c r="K30" s="40">
        <f t="shared" si="3"/>
        <v>0</v>
      </c>
    </row>
    <row r="31" spans="1:11" s="3" customFormat="1" ht="67.5" x14ac:dyDescent="0.2">
      <c r="A31" s="39">
        <v>27</v>
      </c>
      <c r="B31" s="21" t="s">
        <v>169</v>
      </c>
      <c r="C31" s="22" t="s">
        <v>170</v>
      </c>
      <c r="D31" s="49">
        <v>20</v>
      </c>
      <c r="E31" s="21"/>
      <c r="F31" s="8"/>
      <c r="G31" s="8">
        <f t="shared" si="0"/>
        <v>0</v>
      </c>
      <c r="H31" s="9">
        <f t="shared" si="1"/>
        <v>0</v>
      </c>
      <c r="I31" s="10"/>
      <c r="J31" s="9">
        <f t="shared" si="2"/>
        <v>0</v>
      </c>
      <c r="K31" s="40">
        <f t="shared" si="3"/>
        <v>0</v>
      </c>
    </row>
    <row r="32" spans="1:11" s="3" customFormat="1" ht="101.25" x14ac:dyDescent="0.2">
      <c r="A32" s="39">
        <v>28</v>
      </c>
      <c r="B32" s="21" t="s">
        <v>32</v>
      </c>
      <c r="C32" s="22" t="s">
        <v>83</v>
      </c>
      <c r="D32" s="49">
        <v>15</v>
      </c>
      <c r="E32" s="21"/>
      <c r="F32" s="8"/>
      <c r="G32" s="8">
        <f t="shared" si="0"/>
        <v>0</v>
      </c>
      <c r="H32" s="9">
        <f t="shared" si="1"/>
        <v>0</v>
      </c>
      <c r="I32" s="10"/>
      <c r="J32" s="9">
        <f t="shared" si="2"/>
        <v>0</v>
      </c>
      <c r="K32" s="40">
        <f t="shared" si="3"/>
        <v>0</v>
      </c>
    </row>
    <row r="33" spans="1:11" s="3" customFormat="1" ht="45" x14ac:dyDescent="0.2">
      <c r="A33" s="39">
        <v>29</v>
      </c>
      <c r="B33" s="21" t="s">
        <v>33</v>
      </c>
      <c r="C33" s="22" t="s">
        <v>84</v>
      </c>
      <c r="D33" s="49">
        <v>24</v>
      </c>
      <c r="E33" s="21"/>
      <c r="F33" s="8"/>
      <c r="G33" s="8">
        <f t="shared" si="0"/>
        <v>0</v>
      </c>
      <c r="H33" s="9">
        <f t="shared" si="1"/>
        <v>0</v>
      </c>
      <c r="I33" s="10"/>
      <c r="J33" s="9">
        <f t="shared" si="2"/>
        <v>0</v>
      </c>
      <c r="K33" s="40">
        <f t="shared" si="3"/>
        <v>0</v>
      </c>
    </row>
    <row r="34" spans="1:11" s="3" customFormat="1" ht="101.25" x14ac:dyDescent="0.2">
      <c r="A34" s="39">
        <v>30</v>
      </c>
      <c r="B34" s="21" t="s">
        <v>34</v>
      </c>
      <c r="C34" s="22" t="s">
        <v>85</v>
      </c>
      <c r="D34" s="49">
        <v>2</v>
      </c>
      <c r="E34" s="24"/>
      <c r="F34" s="8"/>
      <c r="G34" s="8">
        <f t="shared" si="0"/>
        <v>0</v>
      </c>
      <c r="H34" s="9">
        <f t="shared" si="1"/>
        <v>0</v>
      </c>
      <c r="I34" s="10"/>
      <c r="J34" s="9">
        <f t="shared" si="2"/>
        <v>0</v>
      </c>
      <c r="K34" s="40">
        <f t="shared" si="3"/>
        <v>0</v>
      </c>
    </row>
    <row r="35" spans="1:11" s="3" customFormat="1" ht="135" x14ac:dyDescent="0.2">
      <c r="A35" s="39">
        <v>31</v>
      </c>
      <c r="B35" s="14" t="s">
        <v>158</v>
      </c>
      <c r="C35" s="23" t="s">
        <v>89</v>
      </c>
      <c r="D35" s="49">
        <v>6</v>
      </c>
      <c r="E35" s="24"/>
      <c r="F35" s="8"/>
      <c r="G35" s="8">
        <f t="shared" si="0"/>
        <v>0</v>
      </c>
      <c r="H35" s="9">
        <f t="shared" si="1"/>
        <v>0</v>
      </c>
      <c r="I35" s="10"/>
      <c r="J35" s="9">
        <f t="shared" si="2"/>
        <v>0</v>
      </c>
      <c r="K35" s="40">
        <f t="shared" si="3"/>
        <v>0</v>
      </c>
    </row>
    <row r="36" spans="1:11" s="3" customFormat="1" ht="101.25" x14ac:dyDescent="0.2">
      <c r="A36" s="39">
        <v>32</v>
      </c>
      <c r="B36" s="21" t="s">
        <v>171</v>
      </c>
      <c r="C36" s="22" t="s">
        <v>86</v>
      </c>
      <c r="D36" s="49">
        <v>36</v>
      </c>
      <c r="E36" s="21"/>
      <c r="F36" s="8"/>
      <c r="G36" s="8">
        <f t="shared" si="0"/>
        <v>0</v>
      </c>
      <c r="H36" s="9">
        <f t="shared" si="1"/>
        <v>0</v>
      </c>
      <c r="I36" s="10"/>
      <c r="J36" s="9">
        <f t="shared" si="2"/>
        <v>0</v>
      </c>
      <c r="K36" s="40">
        <f t="shared" si="3"/>
        <v>0</v>
      </c>
    </row>
    <row r="37" spans="1:11" s="3" customFormat="1" ht="112.5" x14ac:dyDescent="0.2">
      <c r="A37" s="39">
        <v>33</v>
      </c>
      <c r="B37" s="14" t="s">
        <v>172</v>
      </c>
      <c r="C37" s="23" t="s">
        <v>86</v>
      </c>
      <c r="D37" s="61">
        <v>72</v>
      </c>
      <c r="E37" s="14"/>
      <c r="F37" s="8"/>
      <c r="G37" s="8">
        <f t="shared" ref="G37" si="4">F37*I37+F37</f>
        <v>0</v>
      </c>
      <c r="H37" s="9">
        <f t="shared" ref="H37" si="5">D37*F37</f>
        <v>0</v>
      </c>
      <c r="I37" s="10"/>
      <c r="J37" s="9">
        <f t="shared" ref="J37" si="6">H37*I37</f>
        <v>0</v>
      </c>
      <c r="K37" s="40">
        <f t="shared" ref="K37" si="7">H37+J37</f>
        <v>0</v>
      </c>
    </row>
    <row r="38" spans="1:11" s="3" customFormat="1" ht="33.75" x14ac:dyDescent="0.2">
      <c r="A38" s="39">
        <v>34</v>
      </c>
      <c r="B38" s="21" t="s">
        <v>35</v>
      </c>
      <c r="C38" s="22" t="s">
        <v>87</v>
      </c>
      <c r="D38" s="49">
        <v>12</v>
      </c>
      <c r="E38" s="24"/>
      <c r="F38" s="8"/>
      <c r="G38" s="8">
        <f t="shared" si="0"/>
        <v>0</v>
      </c>
      <c r="H38" s="9">
        <f t="shared" si="1"/>
        <v>0</v>
      </c>
      <c r="I38" s="10"/>
      <c r="J38" s="9">
        <f t="shared" si="2"/>
        <v>0</v>
      </c>
      <c r="K38" s="40">
        <f t="shared" si="3"/>
        <v>0</v>
      </c>
    </row>
    <row r="39" spans="1:11" s="3" customFormat="1" ht="56.25" x14ac:dyDescent="0.2">
      <c r="A39" s="39">
        <v>35</v>
      </c>
      <c r="B39" s="21" t="s">
        <v>36</v>
      </c>
      <c r="C39" s="22" t="s">
        <v>88</v>
      </c>
      <c r="D39" s="49">
        <v>24</v>
      </c>
      <c r="E39" s="21"/>
      <c r="F39" s="8"/>
      <c r="G39" s="8">
        <f t="shared" si="0"/>
        <v>0</v>
      </c>
      <c r="H39" s="9">
        <f t="shared" si="1"/>
        <v>0</v>
      </c>
      <c r="I39" s="10"/>
      <c r="J39" s="9">
        <f t="shared" si="2"/>
        <v>0</v>
      </c>
      <c r="K39" s="40">
        <f t="shared" si="3"/>
        <v>0</v>
      </c>
    </row>
    <row r="40" spans="1:11" s="3" customFormat="1" ht="45" x14ac:dyDescent="0.2">
      <c r="A40" s="39">
        <v>36</v>
      </c>
      <c r="B40" s="21" t="s">
        <v>37</v>
      </c>
      <c r="C40" s="22" t="s">
        <v>89</v>
      </c>
      <c r="D40" s="49">
        <v>72</v>
      </c>
      <c r="E40" s="21"/>
      <c r="F40" s="8"/>
      <c r="G40" s="8">
        <f t="shared" si="0"/>
        <v>0</v>
      </c>
      <c r="H40" s="9">
        <f t="shared" si="1"/>
        <v>0</v>
      </c>
      <c r="I40" s="10"/>
      <c r="J40" s="9">
        <f t="shared" si="2"/>
        <v>0</v>
      </c>
      <c r="K40" s="40">
        <f t="shared" si="3"/>
        <v>0</v>
      </c>
    </row>
    <row r="41" spans="1:11" s="3" customFormat="1" ht="33.75" x14ac:dyDescent="0.2">
      <c r="A41" s="39">
        <v>37</v>
      </c>
      <c r="B41" s="21" t="s">
        <v>38</v>
      </c>
      <c r="C41" s="22" t="s">
        <v>90</v>
      </c>
      <c r="D41" s="49">
        <v>84</v>
      </c>
      <c r="E41" s="21"/>
      <c r="F41" s="8"/>
      <c r="G41" s="8">
        <f t="shared" si="0"/>
        <v>0</v>
      </c>
      <c r="H41" s="9">
        <f t="shared" si="1"/>
        <v>0</v>
      </c>
      <c r="I41" s="10"/>
      <c r="J41" s="9">
        <f t="shared" si="2"/>
        <v>0</v>
      </c>
      <c r="K41" s="40">
        <f t="shared" si="3"/>
        <v>0</v>
      </c>
    </row>
    <row r="42" spans="1:11" s="3" customFormat="1" ht="33.75" x14ac:dyDescent="0.2">
      <c r="A42" s="39">
        <v>38</v>
      </c>
      <c r="B42" s="21" t="s">
        <v>39</v>
      </c>
      <c r="C42" s="22" t="s">
        <v>91</v>
      </c>
      <c r="D42" s="49">
        <v>24</v>
      </c>
      <c r="E42" s="21"/>
      <c r="F42" s="8"/>
      <c r="G42" s="8">
        <f t="shared" si="0"/>
        <v>0</v>
      </c>
      <c r="H42" s="9">
        <f t="shared" si="1"/>
        <v>0</v>
      </c>
      <c r="I42" s="10"/>
      <c r="J42" s="9">
        <f t="shared" si="2"/>
        <v>0</v>
      </c>
      <c r="K42" s="40">
        <f t="shared" si="3"/>
        <v>0</v>
      </c>
    </row>
    <row r="43" spans="1:11" s="3" customFormat="1" x14ac:dyDescent="0.2">
      <c r="A43" s="39">
        <v>39</v>
      </c>
      <c r="B43" s="21" t="s">
        <v>168</v>
      </c>
      <c r="C43" s="22" t="s">
        <v>67</v>
      </c>
      <c r="D43" s="49">
        <v>4</v>
      </c>
      <c r="E43" s="21"/>
      <c r="F43" s="8"/>
      <c r="G43" s="8">
        <f t="shared" si="0"/>
        <v>0</v>
      </c>
      <c r="H43" s="9">
        <f t="shared" si="1"/>
        <v>0</v>
      </c>
      <c r="I43" s="10"/>
      <c r="J43" s="9">
        <f t="shared" si="2"/>
        <v>0</v>
      </c>
      <c r="K43" s="40">
        <f t="shared" si="3"/>
        <v>0</v>
      </c>
    </row>
    <row r="44" spans="1:11" s="3" customFormat="1" ht="45" x14ac:dyDescent="0.2">
      <c r="A44" s="39">
        <v>40</v>
      </c>
      <c r="B44" s="21" t="s">
        <v>40</v>
      </c>
      <c r="C44" s="22" t="s">
        <v>92</v>
      </c>
      <c r="D44" s="49">
        <v>48</v>
      </c>
      <c r="E44" s="21"/>
      <c r="F44" s="8"/>
      <c r="G44" s="8">
        <f t="shared" si="0"/>
        <v>0</v>
      </c>
      <c r="H44" s="9">
        <f t="shared" si="1"/>
        <v>0</v>
      </c>
      <c r="I44" s="10"/>
      <c r="J44" s="9">
        <f t="shared" si="2"/>
        <v>0</v>
      </c>
      <c r="K44" s="40">
        <f t="shared" si="3"/>
        <v>0</v>
      </c>
    </row>
    <row r="45" spans="1:11" s="3" customFormat="1" ht="45" x14ac:dyDescent="0.2">
      <c r="A45" s="39">
        <v>41</v>
      </c>
      <c r="B45" s="21" t="s">
        <v>41</v>
      </c>
      <c r="C45" s="22" t="s">
        <v>93</v>
      </c>
      <c r="D45" s="49">
        <v>12</v>
      </c>
      <c r="E45" s="21"/>
      <c r="F45" s="8"/>
      <c r="G45" s="8">
        <f t="shared" si="0"/>
        <v>0</v>
      </c>
      <c r="H45" s="9">
        <f t="shared" si="1"/>
        <v>0</v>
      </c>
      <c r="I45" s="10"/>
      <c r="J45" s="9">
        <f t="shared" si="2"/>
        <v>0</v>
      </c>
      <c r="K45" s="40">
        <f t="shared" si="3"/>
        <v>0</v>
      </c>
    </row>
    <row r="46" spans="1:11" s="3" customFormat="1" ht="33.75" x14ac:dyDescent="0.2">
      <c r="A46" s="39">
        <v>42</v>
      </c>
      <c r="B46" s="21" t="s">
        <v>42</v>
      </c>
      <c r="C46" s="22" t="s">
        <v>94</v>
      </c>
      <c r="D46" s="49">
        <v>2</v>
      </c>
      <c r="E46" s="21"/>
      <c r="F46" s="8"/>
      <c r="G46" s="8">
        <f t="shared" si="0"/>
        <v>0</v>
      </c>
      <c r="H46" s="9">
        <f t="shared" si="1"/>
        <v>0</v>
      </c>
      <c r="I46" s="10"/>
      <c r="J46" s="9">
        <f t="shared" si="2"/>
        <v>0</v>
      </c>
      <c r="K46" s="40">
        <f t="shared" si="3"/>
        <v>0</v>
      </c>
    </row>
    <row r="47" spans="1:11" s="3" customFormat="1" x14ac:dyDescent="0.2">
      <c r="A47" s="39">
        <v>43</v>
      </c>
      <c r="B47" s="21" t="s">
        <v>43</v>
      </c>
      <c r="C47" s="22" t="s">
        <v>95</v>
      </c>
      <c r="D47" s="49">
        <v>288</v>
      </c>
      <c r="E47" s="21"/>
      <c r="F47" s="8"/>
      <c r="G47" s="8">
        <f t="shared" si="0"/>
        <v>0</v>
      </c>
      <c r="H47" s="9">
        <f t="shared" si="1"/>
        <v>0</v>
      </c>
      <c r="I47" s="10"/>
      <c r="J47" s="9">
        <f t="shared" si="2"/>
        <v>0</v>
      </c>
      <c r="K47" s="40">
        <f t="shared" si="3"/>
        <v>0</v>
      </c>
    </row>
    <row r="48" spans="1:11" s="3" customFormat="1" ht="22.5" x14ac:dyDescent="0.2">
      <c r="A48" s="39">
        <v>44</v>
      </c>
      <c r="B48" s="21" t="s">
        <v>44</v>
      </c>
      <c r="C48" s="22" t="s">
        <v>96</v>
      </c>
      <c r="D48" s="49">
        <v>24</v>
      </c>
      <c r="E48" s="21"/>
      <c r="F48" s="8"/>
      <c r="G48" s="8">
        <f t="shared" si="0"/>
        <v>0</v>
      </c>
      <c r="H48" s="9">
        <f t="shared" si="1"/>
        <v>0</v>
      </c>
      <c r="I48" s="10"/>
      <c r="J48" s="9">
        <f t="shared" si="2"/>
        <v>0</v>
      </c>
      <c r="K48" s="40">
        <f t="shared" si="3"/>
        <v>0</v>
      </c>
    </row>
    <row r="49" spans="1:11" s="3" customFormat="1" ht="78.75" x14ac:dyDescent="0.2">
      <c r="A49" s="39">
        <v>45</v>
      </c>
      <c r="B49" s="21" t="s">
        <v>45</v>
      </c>
      <c r="C49" s="22" t="s">
        <v>97</v>
      </c>
      <c r="D49" s="49">
        <v>6</v>
      </c>
      <c r="E49" s="21"/>
      <c r="F49" s="8"/>
      <c r="G49" s="8">
        <f t="shared" si="0"/>
        <v>0</v>
      </c>
      <c r="H49" s="9">
        <f t="shared" si="1"/>
        <v>0</v>
      </c>
      <c r="I49" s="10"/>
      <c r="J49" s="9">
        <f t="shared" si="2"/>
        <v>0</v>
      </c>
      <c r="K49" s="40">
        <f t="shared" si="3"/>
        <v>0</v>
      </c>
    </row>
    <row r="50" spans="1:11" s="3" customFormat="1" ht="33.75" x14ac:dyDescent="0.2">
      <c r="A50" s="39">
        <v>46</v>
      </c>
      <c r="B50" s="21" t="s">
        <v>46</v>
      </c>
      <c r="C50" s="22" t="s">
        <v>98</v>
      </c>
      <c r="D50" s="49">
        <v>20</v>
      </c>
      <c r="E50" s="21"/>
      <c r="F50" s="8"/>
      <c r="G50" s="8">
        <f t="shared" si="0"/>
        <v>0</v>
      </c>
      <c r="H50" s="9">
        <f t="shared" si="1"/>
        <v>0</v>
      </c>
      <c r="I50" s="10"/>
      <c r="J50" s="9">
        <f t="shared" si="2"/>
        <v>0</v>
      </c>
      <c r="K50" s="40">
        <f t="shared" si="3"/>
        <v>0</v>
      </c>
    </row>
    <row r="51" spans="1:11" s="3" customFormat="1" ht="33.75" x14ac:dyDescent="0.2">
      <c r="A51" s="39">
        <v>47</v>
      </c>
      <c r="B51" s="21" t="s">
        <v>47</v>
      </c>
      <c r="C51" s="22" t="s">
        <v>99</v>
      </c>
      <c r="D51" s="49">
        <v>4</v>
      </c>
      <c r="E51" s="21"/>
      <c r="F51" s="8"/>
      <c r="G51" s="8">
        <f t="shared" si="0"/>
        <v>0</v>
      </c>
      <c r="H51" s="9">
        <f t="shared" si="1"/>
        <v>0</v>
      </c>
      <c r="I51" s="10"/>
      <c r="J51" s="9">
        <f t="shared" si="2"/>
        <v>0</v>
      </c>
      <c r="K51" s="40">
        <f t="shared" si="3"/>
        <v>0</v>
      </c>
    </row>
    <row r="52" spans="1:11" s="3" customFormat="1" ht="78.75" x14ac:dyDescent="0.2">
      <c r="A52" s="39">
        <v>48</v>
      </c>
      <c r="B52" s="21" t="s">
        <v>48</v>
      </c>
      <c r="C52" s="22" t="s">
        <v>100</v>
      </c>
      <c r="D52" s="49">
        <v>48</v>
      </c>
      <c r="E52" s="21"/>
      <c r="F52" s="8"/>
      <c r="G52" s="8">
        <f t="shared" si="0"/>
        <v>0</v>
      </c>
      <c r="H52" s="9">
        <f t="shared" si="1"/>
        <v>0</v>
      </c>
      <c r="I52" s="10"/>
      <c r="J52" s="9">
        <f t="shared" si="2"/>
        <v>0</v>
      </c>
      <c r="K52" s="40">
        <f t="shared" si="3"/>
        <v>0</v>
      </c>
    </row>
    <row r="53" spans="1:11" s="3" customFormat="1" ht="146.25" x14ac:dyDescent="0.2">
      <c r="A53" s="39">
        <v>49</v>
      </c>
      <c r="B53" s="21" t="s">
        <v>49</v>
      </c>
      <c r="C53" s="22" t="s">
        <v>101</v>
      </c>
      <c r="D53" s="49">
        <v>5</v>
      </c>
      <c r="E53" s="21"/>
      <c r="F53" s="8"/>
      <c r="G53" s="8">
        <f t="shared" si="0"/>
        <v>0</v>
      </c>
      <c r="H53" s="9">
        <f t="shared" si="1"/>
        <v>0</v>
      </c>
      <c r="I53" s="10"/>
      <c r="J53" s="9">
        <f t="shared" si="2"/>
        <v>0</v>
      </c>
      <c r="K53" s="40">
        <f t="shared" si="3"/>
        <v>0</v>
      </c>
    </row>
    <row r="54" spans="1:11" s="3" customFormat="1" ht="112.5" x14ac:dyDescent="0.2">
      <c r="A54" s="39">
        <v>50</v>
      </c>
      <c r="B54" s="21" t="s">
        <v>50</v>
      </c>
      <c r="C54" s="22" t="s">
        <v>102</v>
      </c>
      <c r="D54" s="49">
        <v>72</v>
      </c>
      <c r="E54" s="21"/>
      <c r="F54" s="8"/>
      <c r="G54" s="8">
        <f t="shared" si="0"/>
        <v>0</v>
      </c>
      <c r="H54" s="9">
        <f t="shared" si="1"/>
        <v>0</v>
      </c>
      <c r="I54" s="10"/>
      <c r="J54" s="9">
        <f t="shared" si="2"/>
        <v>0</v>
      </c>
      <c r="K54" s="40">
        <f t="shared" si="3"/>
        <v>0</v>
      </c>
    </row>
    <row r="55" spans="1:11" s="3" customFormat="1" ht="45" x14ac:dyDescent="0.2">
      <c r="A55" s="39">
        <v>51</v>
      </c>
      <c r="B55" s="21" t="s">
        <v>51</v>
      </c>
      <c r="C55" s="22" t="s">
        <v>103</v>
      </c>
      <c r="D55" s="49">
        <v>10</v>
      </c>
      <c r="E55" s="21"/>
      <c r="F55" s="8"/>
      <c r="G55" s="8">
        <f t="shared" si="0"/>
        <v>0</v>
      </c>
      <c r="H55" s="9">
        <f t="shared" si="1"/>
        <v>0</v>
      </c>
      <c r="I55" s="10"/>
      <c r="J55" s="9">
        <f t="shared" si="2"/>
        <v>0</v>
      </c>
      <c r="K55" s="40">
        <f t="shared" si="3"/>
        <v>0</v>
      </c>
    </row>
    <row r="56" spans="1:11" s="3" customFormat="1" ht="33.75" x14ac:dyDescent="0.2">
      <c r="A56" s="39">
        <v>52</v>
      </c>
      <c r="B56" s="21" t="s">
        <v>52</v>
      </c>
      <c r="C56" s="50" t="s">
        <v>155</v>
      </c>
      <c r="D56" s="49">
        <v>24</v>
      </c>
      <c r="E56" s="21"/>
      <c r="F56" s="8"/>
      <c r="G56" s="8">
        <f t="shared" si="0"/>
        <v>0</v>
      </c>
      <c r="H56" s="9">
        <f t="shared" si="1"/>
        <v>0</v>
      </c>
      <c r="I56" s="10"/>
      <c r="J56" s="9">
        <f t="shared" si="2"/>
        <v>0</v>
      </c>
      <c r="K56" s="40">
        <f t="shared" si="3"/>
        <v>0</v>
      </c>
    </row>
    <row r="57" spans="1:11" s="3" customFormat="1" ht="56.25" x14ac:dyDescent="0.2">
      <c r="A57" s="39">
        <v>53</v>
      </c>
      <c r="B57" s="21" t="s">
        <v>127</v>
      </c>
      <c r="C57" s="22" t="s">
        <v>104</v>
      </c>
      <c r="D57" s="49">
        <v>36</v>
      </c>
      <c r="E57" s="21"/>
      <c r="F57" s="8"/>
      <c r="G57" s="8">
        <f t="shared" si="0"/>
        <v>0</v>
      </c>
      <c r="H57" s="9">
        <f t="shared" si="1"/>
        <v>0</v>
      </c>
      <c r="I57" s="10"/>
      <c r="J57" s="9">
        <f t="shared" si="2"/>
        <v>0</v>
      </c>
      <c r="K57" s="40">
        <f t="shared" si="3"/>
        <v>0</v>
      </c>
    </row>
    <row r="58" spans="1:11" s="3" customFormat="1" ht="33.75" x14ac:dyDescent="0.2">
      <c r="A58" s="39">
        <v>54</v>
      </c>
      <c r="B58" s="21" t="s">
        <v>53</v>
      </c>
      <c r="C58" s="22" t="s">
        <v>105</v>
      </c>
      <c r="D58" s="49">
        <v>48</v>
      </c>
      <c r="E58" s="21"/>
      <c r="F58" s="8"/>
      <c r="G58" s="8">
        <f t="shared" si="0"/>
        <v>0</v>
      </c>
      <c r="H58" s="9">
        <f t="shared" si="1"/>
        <v>0</v>
      </c>
      <c r="I58" s="10"/>
      <c r="J58" s="9">
        <f t="shared" si="2"/>
        <v>0</v>
      </c>
      <c r="K58" s="40">
        <f t="shared" si="3"/>
        <v>0</v>
      </c>
    </row>
    <row r="59" spans="1:11" s="3" customFormat="1" ht="90" x14ac:dyDescent="0.2">
      <c r="A59" s="39">
        <v>55</v>
      </c>
      <c r="B59" s="21" t="s">
        <v>121</v>
      </c>
      <c r="C59" s="22" t="s">
        <v>106</v>
      </c>
      <c r="D59" s="49">
        <v>80</v>
      </c>
      <c r="E59" s="21"/>
      <c r="F59" s="8"/>
      <c r="G59" s="8">
        <f t="shared" si="0"/>
        <v>0</v>
      </c>
      <c r="H59" s="9">
        <f t="shared" si="1"/>
        <v>0</v>
      </c>
      <c r="I59" s="10"/>
      <c r="J59" s="9">
        <f t="shared" si="2"/>
        <v>0</v>
      </c>
      <c r="K59" s="40">
        <f t="shared" si="3"/>
        <v>0</v>
      </c>
    </row>
    <row r="60" spans="1:11" s="3" customFormat="1" ht="191.25" x14ac:dyDescent="0.2">
      <c r="A60" s="39">
        <v>56</v>
      </c>
      <c r="B60" s="21" t="s">
        <v>122</v>
      </c>
      <c r="C60" s="22" t="s">
        <v>107</v>
      </c>
      <c r="D60" s="49">
        <v>60</v>
      </c>
      <c r="E60" s="21"/>
      <c r="F60" s="8"/>
      <c r="G60" s="8">
        <f t="shared" si="0"/>
        <v>0</v>
      </c>
      <c r="H60" s="9">
        <f t="shared" si="1"/>
        <v>0</v>
      </c>
      <c r="I60" s="10"/>
      <c r="J60" s="9">
        <f t="shared" si="2"/>
        <v>0</v>
      </c>
      <c r="K60" s="40">
        <f t="shared" si="3"/>
        <v>0</v>
      </c>
    </row>
    <row r="61" spans="1:11" s="3" customFormat="1" ht="112.5" x14ac:dyDescent="0.2">
      <c r="A61" s="39">
        <v>57</v>
      </c>
      <c r="B61" s="21" t="s">
        <v>54</v>
      </c>
      <c r="C61" s="22" t="s">
        <v>108</v>
      </c>
      <c r="D61" s="49">
        <v>12</v>
      </c>
      <c r="E61" s="21"/>
      <c r="F61" s="8"/>
      <c r="G61" s="8">
        <f t="shared" si="0"/>
        <v>0</v>
      </c>
      <c r="H61" s="9">
        <f t="shared" si="1"/>
        <v>0</v>
      </c>
      <c r="I61" s="10"/>
      <c r="J61" s="9">
        <f t="shared" si="2"/>
        <v>0</v>
      </c>
      <c r="K61" s="40">
        <f t="shared" si="3"/>
        <v>0</v>
      </c>
    </row>
    <row r="62" spans="1:11" s="3" customFormat="1" ht="168.75" x14ac:dyDescent="0.2">
      <c r="A62" s="39">
        <v>58</v>
      </c>
      <c r="B62" s="21" t="s">
        <v>55</v>
      </c>
      <c r="C62" s="22" t="s">
        <v>109</v>
      </c>
      <c r="D62" s="49">
        <v>6</v>
      </c>
      <c r="E62" s="21"/>
      <c r="F62" s="8"/>
      <c r="G62" s="8">
        <f t="shared" si="0"/>
        <v>0</v>
      </c>
      <c r="H62" s="9">
        <f t="shared" si="1"/>
        <v>0</v>
      </c>
      <c r="I62" s="10"/>
      <c r="J62" s="9">
        <f t="shared" si="2"/>
        <v>0</v>
      </c>
      <c r="K62" s="40">
        <f t="shared" si="3"/>
        <v>0</v>
      </c>
    </row>
    <row r="63" spans="1:11" s="3" customFormat="1" ht="45" x14ac:dyDescent="0.2">
      <c r="A63" s="39">
        <v>59</v>
      </c>
      <c r="B63" s="21" t="s">
        <v>56</v>
      </c>
      <c r="C63" s="22" t="s">
        <v>104</v>
      </c>
      <c r="D63" s="49">
        <v>150</v>
      </c>
      <c r="E63" s="21"/>
      <c r="F63" s="8"/>
      <c r="G63" s="8">
        <f t="shared" si="0"/>
        <v>0</v>
      </c>
      <c r="H63" s="9">
        <f t="shared" si="1"/>
        <v>0</v>
      </c>
      <c r="I63" s="10"/>
      <c r="J63" s="9">
        <f t="shared" si="2"/>
        <v>0</v>
      </c>
      <c r="K63" s="40">
        <f t="shared" si="3"/>
        <v>0</v>
      </c>
    </row>
    <row r="64" spans="1:11" s="3" customFormat="1" ht="45" x14ac:dyDescent="0.2">
      <c r="A64" s="39">
        <v>60</v>
      </c>
      <c r="B64" s="21" t="s">
        <v>57</v>
      </c>
      <c r="C64" s="22" t="s">
        <v>110</v>
      </c>
      <c r="D64" s="49">
        <v>120</v>
      </c>
      <c r="E64" s="21"/>
      <c r="F64" s="8"/>
      <c r="G64" s="8">
        <f t="shared" si="0"/>
        <v>0</v>
      </c>
      <c r="H64" s="9">
        <f t="shared" si="1"/>
        <v>0</v>
      </c>
      <c r="I64" s="10"/>
      <c r="J64" s="9">
        <f t="shared" si="2"/>
        <v>0</v>
      </c>
      <c r="K64" s="40">
        <f t="shared" si="3"/>
        <v>0</v>
      </c>
    </row>
    <row r="65" spans="1:11" s="3" customFormat="1" ht="67.5" x14ac:dyDescent="0.2">
      <c r="A65" s="39">
        <v>61</v>
      </c>
      <c r="B65" s="21" t="s">
        <v>58</v>
      </c>
      <c r="C65" s="22" t="s">
        <v>111</v>
      </c>
      <c r="D65" s="49">
        <v>6</v>
      </c>
      <c r="E65" s="21"/>
      <c r="F65" s="8"/>
      <c r="G65" s="8">
        <f t="shared" si="0"/>
        <v>0</v>
      </c>
      <c r="H65" s="9">
        <f t="shared" si="1"/>
        <v>0</v>
      </c>
      <c r="I65" s="10"/>
      <c r="J65" s="9">
        <f t="shared" si="2"/>
        <v>0</v>
      </c>
      <c r="K65" s="40">
        <f t="shared" si="3"/>
        <v>0</v>
      </c>
    </row>
    <row r="66" spans="1:11" s="3" customFormat="1" ht="101.25" x14ac:dyDescent="0.2">
      <c r="A66" s="39">
        <v>62</v>
      </c>
      <c r="B66" s="21" t="s">
        <v>59</v>
      </c>
      <c r="C66" s="22" t="s">
        <v>112</v>
      </c>
      <c r="D66" s="49">
        <v>12</v>
      </c>
      <c r="E66" s="21"/>
      <c r="F66" s="8"/>
      <c r="G66" s="8">
        <f t="shared" si="0"/>
        <v>0</v>
      </c>
      <c r="H66" s="9">
        <f t="shared" si="1"/>
        <v>0</v>
      </c>
      <c r="I66" s="10"/>
      <c r="J66" s="9">
        <f t="shared" si="2"/>
        <v>0</v>
      </c>
      <c r="K66" s="40">
        <f t="shared" si="3"/>
        <v>0</v>
      </c>
    </row>
    <row r="67" spans="1:11" s="3" customFormat="1" ht="67.5" x14ac:dyDescent="0.2">
      <c r="A67" s="39">
        <v>63</v>
      </c>
      <c r="B67" s="21" t="s">
        <v>123</v>
      </c>
      <c r="C67" s="22" t="s">
        <v>113</v>
      </c>
      <c r="D67" s="49">
        <v>18</v>
      </c>
      <c r="E67" s="21"/>
      <c r="F67" s="8"/>
      <c r="G67" s="8">
        <f t="shared" si="0"/>
        <v>0</v>
      </c>
      <c r="H67" s="9">
        <f t="shared" si="1"/>
        <v>0</v>
      </c>
      <c r="I67" s="10"/>
      <c r="J67" s="9">
        <f t="shared" si="2"/>
        <v>0</v>
      </c>
      <c r="K67" s="40">
        <f t="shared" si="3"/>
        <v>0</v>
      </c>
    </row>
    <row r="68" spans="1:11" s="3" customFormat="1" ht="56.25" x14ac:dyDescent="0.2">
      <c r="A68" s="39">
        <v>64</v>
      </c>
      <c r="B68" s="21" t="s">
        <v>60</v>
      </c>
      <c r="C68" s="22" t="s">
        <v>114</v>
      </c>
      <c r="D68" s="49">
        <v>90</v>
      </c>
      <c r="E68" s="21"/>
      <c r="F68" s="8"/>
      <c r="G68" s="8">
        <f t="shared" si="0"/>
        <v>0</v>
      </c>
      <c r="H68" s="9">
        <f t="shared" si="1"/>
        <v>0</v>
      </c>
      <c r="I68" s="10"/>
      <c r="J68" s="9">
        <f t="shared" si="2"/>
        <v>0</v>
      </c>
      <c r="K68" s="40">
        <f t="shared" si="3"/>
        <v>0</v>
      </c>
    </row>
    <row r="69" spans="1:11" s="3" customFormat="1" ht="56.25" x14ac:dyDescent="0.2">
      <c r="A69" s="39">
        <v>65</v>
      </c>
      <c r="B69" s="21" t="s">
        <v>61</v>
      </c>
      <c r="C69" s="22" t="s">
        <v>115</v>
      </c>
      <c r="D69" s="49">
        <v>12</v>
      </c>
      <c r="E69" s="21"/>
      <c r="F69" s="8"/>
      <c r="G69" s="8">
        <f t="shared" si="0"/>
        <v>0</v>
      </c>
      <c r="H69" s="9">
        <f t="shared" si="1"/>
        <v>0</v>
      </c>
      <c r="I69" s="10"/>
      <c r="J69" s="9">
        <f t="shared" si="2"/>
        <v>0</v>
      </c>
      <c r="K69" s="40">
        <f t="shared" si="3"/>
        <v>0</v>
      </c>
    </row>
    <row r="70" spans="1:11" s="3" customFormat="1" ht="56.25" x14ac:dyDescent="0.2">
      <c r="A70" s="39">
        <v>66</v>
      </c>
      <c r="B70" s="14" t="s">
        <v>128</v>
      </c>
      <c r="C70" s="23" t="s">
        <v>129</v>
      </c>
      <c r="D70" s="49">
        <v>12</v>
      </c>
      <c r="E70" s="14"/>
      <c r="F70" s="8"/>
      <c r="G70" s="8">
        <f t="shared" ref="G70:G79" si="8">F70*I70+F70</f>
        <v>0</v>
      </c>
      <c r="H70" s="9">
        <f t="shared" ref="H70:H79" si="9">D70*F70</f>
        <v>0</v>
      </c>
      <c r="I70" s="10"/>
      <c r="J70" s="9">
        <f t="shared" ref="J70:J80" si="10">H70*I70</f>
        <v>0</v>
      </c>
      <c r="K70" s="40">
        <f t="shared" ref="K70:K80" si="11">H70+J70</f>
        <v>0</v>
      </c>
    </row>
    <row r="71" spans="1:11" s="3" customFormat="1" ht="78.75" x14ac:dyDescent="0.2">
      <c r="A71" s="39">
        <v>67</v>
      </c>
      <c r="B71" s="7" t="s">
        <v>62</v>
      </c>
      <c r="C71" s="7" t="s">
        <v>116</v>
      </c>
      <c r="D71" s="49">
        <v>70</v>
      </c>
      <c r="E71" s="7"/>
      <c r="F71" s="8"/>
      <c r="G71" s="8">
        <f t="shared" si="8"/>
        <v>0</v>
      </c>
      <c r="H71" s="9">
        <f t="shared" si="9"/>
        <v>0</v>
      </c>
      <c r="I71" s="10"/>
      <c r="J71" s="9">
        <f t="shared" si="10"/>
        <v>0</v>
      </c>
      <c r="K71" s="40">
        <f t="shared" si="11"/>
        <v>0</v>
      </c>
    </row>
    <row r="72" spans="1:11" s="3" customFormat="1" ht="101.25" x14ac:dyDescent="0.2">
      <c r="A72" s="39">
        <v>68</v>
      </c>
      <c r="B72" s="7" t="s">
        <v>124</v>
      </c>
      <c r="C72" s="7" t="s">
        <v>117</v>
      </c>
      <c r="D72" s="49">
        <v>2</v>
      </c>
      <c r="E72" s="7"/>
      <c r="F72" s="8"/>
      <c r="G72" s="8">
        <f t="shared" si="8"/>
        <v>0</v>
      </c>
      <c r="H72" s="9">
        <f t="shared" si="9"/>
        <v>0</v>
      </c>
      <c r="I72" s="10"/>
      <c r="J72" s="9">
        <f t="shared" si="10"/>
        <v>0</v>
      </c>
      <c r="K72" s="40">
        <f t="shared" si="11"/>
        <v>0</v>
      </c>
    </row>
    <row r="73" spans="1:11" s="3" customFormat="1" ht="157.5" x14ac:dyDescent="0.2">
      <c r="A73" s="39">
        <v>69</v>
      </c>
      <c r="B73" s="7" t="s">
        <v>63</v>
      </c>
      <c r="C73" s="7" t="s">
        <v>118</v>
      </c>
      <c r="D73" s="49">
        <v>8</v>
      </c>
      <c r="E73" s="7"/>
      <c r="F73" s="8"/>
      <c r="G73" s="8">
        <f t="shared" si="8"/>
        <v>0</v>
      </c>
      <c r="H73" s="9">
        <f t="shared" si="9"/>
        <v>0</v>
      </c>
      <c r="I73" s="10"/>
      <c r="J73" s="9">
        <f t="shared" si="10"/>
        <v>0</v>
      </c>
      <c r="K73" s="40">
        <f t="shared" si="11"/>
        <v>0</v>
      </c>
    </row>
    <row r="74" spans="1:11" s="3" customFormat="1" ht="101.25" x14ac:dyDescent="0.2">
      <c r="A74" s="39">
        <v>70</v>
      </c>
      <c r="B74" s="7" t="s">
        <v>125</v>
      </c>
      <c r="C74" s="7" t="s">
        <v>119</v>
      </c>
      <c r="D74" s="49">
        <v>6</v>
      </c>
      <c r="E74" s="7"/>
      <c r="F74" s="8"/>
      <c r="G74" s="8">
        <f t="shared" si="8"/>
        <v>0</v>
      </c>
      <c r="H74" s="9">
        <f t="shared" si="9"/>
        <v>0</v>
      </c>
      <c r="I74" s="10"/>
      <c r="J74" s="9">
        <f t="shared" si="10"/>
        <v>0</v>
      </c>
      <c r="K74" s="40">
        <f t="shared" si="11"/>
        <v>0</v>
      </c>
    </row>
    <row r="75" spans="1:11" s="3" customFormat="1" ht="157.5" x14ac:dyDescent="0.2">
      <c r="A75" s="39">
        <v>71</v>
      </c>
      <c r="B75" s="7" t="s">
        <v>145</v>
      </c>
      <c r="C75" s="7" t="s">
        <v>146</v>
      </c>
      <c r="D75" s="49">
        <v>12</v>
      </c>
      <c r="E75" s="7"/>
      <c r="F75" s="8"/>
      <c r="G75" s="8">
        <f t="shared" si="8"/>
        <v>0</v>
      </c>
      <c r="H75" s="9">
        <f t="shared" si="9"/>
        <v>0</v>
      </c>
      <c r="I75" s="10"/>
      <c r="J75" s="9">
        <f t="shared" si="10"/>
        <v>0</v>
      </c>
      <c r="K75" s="40">
        <f t="shared" si="11"/>
        <v>0</v>
      </c>
    </row>
    <row r="76" spans="1:11" s="3" customFormat="1" ht="22.5" x14ac:dyDescent="0.2">
      <c r="A76" s="39">
        <v>72</v>
      </c>
      <c r="B76" s="31" t="s">
        <v>156</v>
      </c>
      <c r="C76" s="31" t="s">
        <v>157</v>
      </c>
      <c r="D76" s="49">
        <v>24</v>
      </c>
      <c r="E76" s="7"/>
      <c r="F76" s="8"/>
      <c r="G76" s="8">
        <f t="shared" si="8"/>
        <v>0</v>
      </c>
      <c r="H76" s="9">
        <f t="shared" si="9"/>
        <v>0</v>
      </c>
      <c r="I76" s="10"/>
      <c r="J76" s="9">
        <f t="shared" si="10"/>
        <v>0</v>
      </c>
      <c r="K76" s="40">
        <f t="shared" si="11"/>
        <v>0</v>
      </c>
    </row>
    <row r="77" spans="1:11" s="3" customFormat="1" ht="56.25" x14ac:dyDescent="0.2">
      <c r="A77" s="39">
        <v>73</v>
      </c>
      <c r="B77" s="31" t="s">
        <v>144</v>
      </c>
      <c r="C77" s="29" t="s">
        <v>120</v>
      </c>
      <c r="D77" s="49">
        <v>108</v>
      </c>
      <c r="E77" s="7"/>
      <c r="F77" s="8"/>
      <c r="G77" s="8">
        <f t="shared" si="8"/>
        <v>0</v>
      </c>
      <c r="H77" s="9">
        <f t="shared" si="9"/>
        <v>0</v>
      </c>
      <c r="I77" s="10"/>
      <c r="J77" s="9">
        <f t="shared" si="10"/>
        <v>0</v>
      </c>
      <c r="K77" s="40">
        <f t="shared" si="11"/>
        <v>0</v>
      </c>
    </row>
    <row r="78" spans="1:11" s="3" customFormat="1" ht="146.25" x14ac:dyDescent="0.2">
      <c r="A78" s="39">
        <v>74</v>
      </c>
      <c r="B78" s="31" t="s">
        <v>138</v>
      </c>
      <c r="C78" s="29" t="s">
        <v>139</v>
      </c>
      <c r="D78" s="49">
        <v>30</v>
      </c>
      <c r="E78" s="7"/>
      <c r="F78" s="8"/>
      <c r="G78" s="8">
        <f t="shared" si="8"/>
        <v>0</v>
      </c>
      <c r="H78" s="9">
        <f t="shared" si="9"/>
        <v>0</v>
      </c>
      <c r="I78" s="10"/>
      <c r="J78" s="9">
        <f t="shared" si="10"/>
        <v>0</v>
      </c>
      <c r="K78" s="40">
        <f t="shared" si="11"/>
        <v>0</v>
      </c>
    </row>
    <row r="79" spans="1:11" s="3" customFormat="1" ht="33.75" x14ac:dyDescent="0.2">
      <c r="A79" s="39">
        <v>75</v>
      </c>
      <c r="B79" s="31" t="s">
        <v>140</v>
      </c>
      <c r="C79" s="29" t="s">
        <v>141</v>
      </c>
      <c r="D79" s="49">
        <v>40</v>
      </c>
      <c r="E79" s="7"/>
      <c r="F79" s="18"/>
      <c r="G79" s="18">
        <f t="shared" si="8"/>
        <v>0</v>
      </c>
      <c r="H79" s="15">
        <f t="shared" si="9"/>
        <v>0</v>
      </c>
      <c r="I79" s="16"/>
      <c r="J79" s="15">
        <f t="shared" si="10"/>
        <v>0</v>
      </c>
      <c r="K79" s="40">
        <f t="shared" si="11"/>
        <v>0</v>
      </c>
    </row>
    <row r="80" spans="1:11" s="3" customFormat="1" ht="57" thickBot="1" x14ac:dyDescent="0.25">
      <c r="A80" s="39">
        <v>76</v>
      </c>
      <c r="B80" s="41" t="s">
        <v>142</v>
      </c>
      <c r="C80" s="42" t="s">
        <v>143</v>
      </c>
      <c r="D80" s="49">
        <v>144</v>
      </c>
      <c r="E80" s="43"/>
      <c r="F80" s="44"/>
      <c r="G80" s="44">
        <f t="shared" ref="G80" si="12">F80*I80+F80</f>
        <v>0</v>
      </c>
      <c r="H80" s="45">
        <f t="shared" ref="H80" si="13">D80*F80</f>
        <v>0</v>
      </c>
      <c r="I80" s="46"/>
      <c r="J80" s="45">
        <f t="shared" si="10"/>
        <v>0</v>
      </c>
      <c r="K80" s="40">
        <f t="shared" si="11"/>
        <v>0</v>
      </c>
    </row>
    <row r="81" spans="1:11" s="3" customFormat="1" ht="21.75" customHeight="1" thickBot="1" x14ac:dyDescent="0.25">
      <c r="A81" s="11"/>
      <c r="B81" s="19"/>
      <c r="C81" s="12"/>
      <c r="D81" s="17"/>
      <c r="E81" s="13"/>
      <c r="F81" s="59" t="s">
        <v>7</v>
      </c>
      <c r="G81" s="60"/>
      <c r="H81" s="32">
        <f>SUM(H5:H80)</f>
        <v>0</v>
      </c>
      <c r="I81" s="33"/>
      <c r="J81" s="32">
        <f>SUM(J5:J80)</f>
        <v>0</v>
      </c>
      <c r="K81" s="34">
        <f>SUM(K5:K80)</f>
        <v>0</v>
      </c>
    </row>
    <row r="82" spans="1:11" s="3" customFormat="1" ht="40.5" customHeight="1" x14ac:dyDescent="0.2">
      <c r="A82" s="54" t="s">
        <v>10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s="6" customFormat="1" ht="20.25" customHeight="1" x14ac:dyDescent="0.2">
      <c r="A83" s="55" t="s">
        <v>11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s="6" customFormat="1" ht="20.25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s="6" customFormat="1" ht="20.25" customHeight="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s="6" customFormat="1" ht="20.25" customHeight="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s="6" customFormat="1" ht="20.25" customHeight="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s="6" customFormat="1" ht="20.25" customHeight="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s="6" customFormat="1" ht="20.25" customHeight="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</sheetData>
  <mergeCells count="6">
    <mergeCell ref="C1:H1"/>
    <mergeCell ref="I1:K1"/>
    <mergeCell ref="A82:K82"/>
    <mergeCell ref="A83:K83"/>
    <mergeCell ref="A2:K2"/>
    <mergeCell ref="F81:G81"/>
  </mergeCells>
  <phoneticPr fontId="0" type="noConversion"/>
  <printOptions horizontalCentered="1" verticalCentered="1"/>
  <pageMargins left="0.23622047244094491" right="0.2362204724409449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1B</vt:lpstr>
    </vt:vector>
  </TitlesOfParts>
  <Company>KLINGER w Polsce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2019-05-06T12:47:15Z</cp:lastPrinted>
  <dcterms:created xsi:type="dcterms:W3CDTF">2011-10-30T09:20:53Z</dcterms:created>
  <dcterms:modified xsi:type="dcterms:W3CDTF">2019-05-06T12:55:57Z</dcterms:modified>
</cp:coreProperties>
</file>