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ekcja48\ROK 2020\DZP-271    20 - dokumentacja zamówień publicznych\DZP-271-32  20 - dostawa jednorazówki\"/>
    </mc:Choice>
  </mc:AlternateContent>
  <bookViews>
    <workbookView xWindow="480" yWindow="150" windowWidth="15180" windowHeight="9735"/>
  </bookViews>
  <sheets>
    <sheet name="ZAŁĄCZNIK NR 3" sheetId="1" r:id="rId1"/>
  </sheets>
  <calcPr calcId="152511" iterateDelta="1E-4" fullPrecision="0"/>
</workbook>
</file>

<file path=xl/calcChain.xml><?xml version="1.0" encoding="utf-8"?>
<calcChain xmlns="http://schemas.openxmlformats.org/spreadsheetml/2006/main">
  <c r="G243" i="1" l="1"/>
  <c r="I243" i="1"/>
  <c r="J243" i="1"/>
  <c r="G242" i="1"/>
  <c r="I242" i="1" s="1"/>
  <c r="J242" i="1" s="1"/>
  <c r="G241" i="1"/>
  <c r="I241" i="1" s="1"/>
  <c r="J241" i="1" s="1"/>
  <c r="G240" i="1"/>
  <c r="I240" i="1" s="1"/>
  <c r="J240" i="1" s="1"/>
  <c r="I239" i="1"/>
  <c r="J239" i="1" s="1"/>
  <c r="G239" i="1"/>
  <c r="G238" i="1"/>
  <c r="I238" i="1" s="1"/>
  <c r="J238" i="1" s="1"/>
  <c r="G237" i="1"/>
  <c r="I237" i="1" s="1"/>
  <c r="J237" i="1" s="1"/>
  <c r="G236" i="1"/>
  <c r="I236" i="1" s="1"/>
  <c r="J236" i="1" s="1"/>
  <c r="I235" i="1"/>
  <c r="J235" i="1" s="1"/>
  <c r="G235" i="1"/>
  <c r="G234" i="1"/>
  <c r="I234" i="1" s="1"/>
  <c r="J234" i="1" s="1"/>
  <c r="G233" i="1"/>
  <c r="I233" i="1" s="1"/>
  <c r="J233" i="1" s="1"/>
  <c r="G156" i="1"/>
  <c r="I156" i="1" s="1"/>
  <c r="J156" i="1" s="1"/>
  <c r="I155" i="1"/>
  <c r="J155" i="1" s="1"/>
  <c r="G155" i="1"/>
  <c r="G154" i="1"/>
  <c r="I154" i="1" s="1"/>
  <c r="J154" i="1" s="1"/>
  <c r="I153" i="1"/>
  <c r="J153" i="1" s="1"/>
  <c r="G153" i="1"/>
  <c r="G152" i="1"/>
  <c r="I152" i="1" s="1"/>
  <c r="J152" i="1" s="1"/>
  <c r="I151" i="1"/>
  <c r="J151" i="1" s="1"/>
  <c r="G151" i="1"/>
  <c r="G150" i="1"/>
  <c r="I150" i="1" s="1"/>
  <c r="J150" i="1" s="1"/>
  <c r="I149" i="1"/>
  <c r="J149" i="1" s="1"/>
  <c r="G149" i="1"/>
  <c r="G148" i="1"/>
  <c r="I148" i="1" s="1"/>
  <c r="J148" i="1" s="1"/>
  <c r="I147" i="1"/>
  <c r="J147" i="1" s="1"/>
  <c r="G147" i="1"/>
  <c r="G146" i="1"/>
  <c r="I146" i="1" s="1"/>
  <c r="J146" i="1" s="1"/>
  <c r="I145" i="1"/>
  <c r="J145" i="1" s="1"/>
  <c r="G145" i="1"/>
  <c r="G144" i="1"/>
  <c r="I144" i="1" s="1"/>
  <c r="J144" i="1" s="1"/>
  <c r="I143" i="1"/>
  <c r="J143" i="1" s="1"/>
  <c r="G143" i="1"/>
  <c r="G142" i="1"/>
  <c r="I142" i="1" s="1"/>
  <c r="J142" i="1" s="1"/>
  <c r="I141" i="1"/>
  <c r="J141" i="1" s="1"/>
  <c r="G141" i="1"/>
  <c r="G140" i="1"/>
  <c r="I140" i="1" s="1"/>
  <c r="J140" i="1" s="1"/>
  <c r="I139" i="1"/>
  <c r="J139" i="1" s="1"/>
  <c r="G139" i="1"/>
  <c r="G138" i="1"/>
  <c r="I138" i="1" s="1"/>
  <c r="J138" i="1" s="1"/>
  <c r="I137" i="1"/>
  <c r="J137" i="1" s="1"/>
  <c r="G137" i="1"/>
  <c r="G136" i="1"/>
  <c r="I136" i="1" s="1"/>
  <c r="J136" i="1" s="1"/>
  <c r="I135" i="1"/>
  <c r="J135" i="1" s="1"/>
  <c r="G135" i="1"/>
  <c r="G134" i="1"/>
  <c r="I134" i="1" s="1"/>
  <c r="J134" i="1" s="1"/>
  <c r="I133" i="1"/>
  <c r="J133" i="1" s="1"/>
  <c r="G133" i="1"/>
  <c r="G132" i="1"/>
  <c r="I132" i="1" s="1"/>
  <c r="J132" i="1" s="1"/>
  <c r="I131" i="1"/>
  <c r="J131" i="1" s="1"/>
  <c r="G131" i="1"/>
  <c r="G130" i="1"/>
  <c r="I130" i="1" s="1"/>
  <c r="J130" i="1" s="1"/>
  <c r="I129" i="1"/>
  <c r="J129" i="1" s="1"/>
  <c r="G129" i="1"/>
  <c r="G128" i="1"/>
  <c r="I128" i="1" s="1"/>
  <c r="J128" i="1" s="1"/>
  <c r="G32" i="1" l="1"/>
  <c r="I32" i="1" s="1"/>
  <c r="J32" i="1" s="1"/>
  <c r="G31" i="1"/>
  <c r="I31" i="1" s="1"/>
  <c r="J31" i="1" s="1"/>
  <c r="G30" i="1"/>
  <c r="I30" i="1" s="1"/>
  <c r="J30" i="1" s="1"/>
  <c r="I29" i="1"/>
  <c r="J29" i="1" s="1"/>
  <c r="G29" i="1"/>
  <c r="G28" i="1"/>
  <c r="I28" i="1" s="1"/>
  <c r="J28" i="1" s="1"/>
  <c r="G27" i="1"/>
  <c r="I27" i="1" s="1"/>
  <c r="J27" i="1" s="1"/>
  <c r="G26" i="1"/>
  <c r="I26" i="1" s="1"/>
  <c r="J26" i="1" s="1"/>
  <c r="I25" i="1"/>
  <c r="J25" i="1" s="1"/>
  <c r="G25" i="1"/>
  <c r="G24" i="1"/>
  <c r="I24" i="1" s="1"/>
  <c r="J24" i="1" s="1"/>
  <c r="G23" i="1"/>
  <c r="I23" i="1" s="1"/>
  <c r="J23" i="1" s="1"/>
  <c r="G22" i="1"/>
  <c r="I22" i="1" s="1"/>
  <c r="J22" i="1" s="1"/>
  <c r="I21" i="1"/>
  <c r="J21" i="1" s="1"/>
  <c r="G21" i="1"/>
  <c r="G20" i="1"/>
  <c r="I20" i="1" s="1"/>
  <c r="J20" i="1" s="1"/>
  <c r="G19" i="1"/>
  <c r="I19" i="1" s="1"/>
  <c r="J19" i="1" s="1"/>
  <c r="G18" i="1"/>
  <c r="I18" i="1" s="1"/>
  <c r="J18" i="1" s="1"/>
  <c r="I17" i="1"/>
  <c r="J17" i="1" s="1"/>
  <c r="G17" i="1"/>
  <c r="G16" i="1"/>
  <c r="I16" i="1" s="1"/>
  <c r="J16" i="1" s="1"/>
  <c r="G15" i="1"/>
  <c r="I15" i="1" s="1"/>
  <c r="J15" i="1" s="1"/>
  <c r="G14" i="1"/>
  <c r="I14" i="1" s="1"/>
  <c r="J14" i="1" s="1"/>
  <c r="I13" i="1"/>
  <c r="J13" i="1" s="1"/>
  <c r="G13" i="1"/>
  <c r="G12" i="1"/>
  <c r="I12" i="1" s="1"/>
  <c r="J12" i="1" s="1"/>
  <c r="G11" i="1"/>
  <c r="I11" i="1" s="1"/>
  <c r="J11" i="1" s="1"/>
  <c r="G10" i="1"/>
  <c r="I10" i="1" s="1"/>
  <c r="J10" i="1" s="1"/>
  <c r="I9" i="1"/>
  <c r="J9" i="1" s="1"/>
  <c r="G9" i="1"/>
  <c r="G8" i="1"/>
  <c r="I8" i="1" s="1"/>
  <c r="J8" i="1" s="1"/>
  <c r="I7" i="1"/>
  <c r="J7" i="1" s="1"/>
  <c r="G7" i="1"/>
  <c r="G6" i="1"/>
  <c r="I6" i="1" s="1"/>
  <c r="J6" i="1" s="1"/>
  <c r="G86" i="1"/>
  <c r="I86" i="1" s="1"/>
  <c r="J86" i="1" s="1"/>
  <c r="G85" i="1"/>
  <c r="I85" i="1" s="1"/>
  <c r="J85" i="1" s="1"/>
  <c r="G84" i="1"/>
  <c r="I84" i="1" s="1"/>
  <c r="J84" i="1" s="1"/>
  <c r="G83" i="1"/>
  <c r="I83" i="1" s="1"/>
  <c r="J83" i="1" s="1"/>
  <c r="G82" i="1"/>
  <c r="I82" i="1" s="1"/>
  <c r="J82" i="1" s="1"/>
  <c r="G81" i="1"/>
  <c r="I81" i="1" s="1"/>
  <c r="J81" i="1" s="1"/>
  <c r="G80" i="1"/>
  <c r="I80" i="1" s="1"/>
  <c r="J80" i="1" s="1"/>
  <c r="G79" i="1"/>
  <c r="I79" i="1" s="1"/>
  <c r="J79" i="1" s="1"/>
  <c r="G78" i="1"/>
  <c r="I78" i="1" s="1"/>
  <c r="J78" i="1" s="1"/>
  <c r="G77" i="1"/>
  <c r="I77" i="1" s="1"/>
  <c r="J77" i="1" s="1"/>
  <c r="G76" i="1"/>
  <c r="I76" i="1" s="1"/>
  <c r="J76" i="1" s="1"/>
  <c r="G75" i="1"/>
  <c r="I75" i="1" s="1"/>
  <c r="J75" i="1" s="1"/>
  <c r="G74" i="1"/>
  <c r="I74" i="1" s="1"/>
  <c r="J74" i="1" s="1"/>
  <c r="G73" i="1"/>
  <c r="I73" i="1" s="1"/>
  <c r="J73" i="1" s="1"/>
  <c r="G72" i="1"/>
  <c r="I72" i="1" s="1"/>
  <c r="J72" i="1" s="1"/>
  <c r="G71" i="1"/>
  <c r="I71" i="1" s="1"/>
  <c r="J71" i="1" s="1"/>
  <c r="I70" i="1"/>
  <c r="J70" i="1" s="1"/>
  <c r="G70" i="1"/>
  <c r="G69" i="1"/>
  <c r="I69" i="1" s="1"/>
  <c r="J69" i="1" s="1"/>
  <c r="G68" i="1"/>
  <c r="I68" i="1" s="1"/>
  <c r="J68" i="1" s="1"/>
  <c r="G67" i="1"/>
  <c r="I67" i="1" s="1"/>
  <c r="J67" i="1" s="1"/>
  <c r="G66" i="1"/>
  <c r="I66" i="1" s="1"/>
  <c r="J66" i="1" s="1"/>
  <c r="G65" i="1"/>
  <c r="I65" i="1" s="1"/>
  <c r="J65" i="1" s="1"/>
  <c r="G64" i="1"/>
  <c r="I64" i="1" s="1"/>
  <c r="J64" i="1" s="1"/>
  <c r="G63" i="1"/>
  <c r="I63" i="1" s="1"/>
  <c r="J63" i="1" s="1"/>
  <c r="G62" i="1"/>
  <c r="I62" i="1" s="1"/>
  <c r="J62" i="1" s="1"/>
  <c r="G61" i="1"/>
  <c r="I61" i="1" s="1"/>
  <c r="J61" i="1" s="1"/>
  <c r="G60" i="1"/>
  <c r="I60" i="1" s="1"/>
  <c r="J60" i="1" s="1"/>
  <c r="G59" i="1"/>
  <c r="I59" i="1" s="1"/>
  <c r="J59" i="1" s="1"/>
  <c r="G58" i="1"/>
  <c r="I58" i="1" s="1"/>
  <c r="J58" i="1" s="1"/>
  <c r="G57" i="1"/>
  <c r="I57" i="1" s="1"/>
  <c r="J57" i="1" s="1"/>
  <c r="G56" i="1"/>
  <c r="I56" i="1" s="1"/>
  <c r="J56" i="1" s="1"/>
  <c r="G55" i="1"/>
  <c r="I55" i="1" s="1"/>
  <c r="J55" i="1" s="1"/>
  <c r="G127" i="1" l="1"/>
  <c r="I127" i="1" s="1"/>
  <c r="J127" i="1" s="1"/>
  <c r="G5" i="1" l="1"/>
  <c r="G185" i="1" l="1"/>
  <c r="I185" i="1" s="1"/>
  <c r="J185" i="1" s="1"/>
  <c r="G186" i="1"/>
  <c r="I186" i="1" s="1"/>
  <c r="J186" i="1" s="1"/>
  <c r="G187" i="1"/>
  <c r="I187" i="1" s="1"/>
  <c r="J187" i="1" s="1"/>
  <c r="G188" i="1"/>
  <c r="I188" i="1" s="1"/>
  <c r="J188" i="1" s="1"/>
  <c r="G189" i="1"/>
  <c r="I189" i="1" s="1"/>
  <c r="J189" i="1" s="1"/>
  <c r="G190" i="1"/>
  <c r="I190" i="1" s="1"/>
  <c r="J190" i="1" s="1"/>
  <c r="G191" i="1"/>
  <c r="I191" i="1" s="1"/>
  <c r="J191" i="1" s="1"/>
  <c r="G192" i="1"/>
  <c r="I192" i="1" s="1"/>
  <c r="J192" i="1" s="1"/>
  <c r="G193" i="1"/>
  <c r="I193" i="1" s="1"/>
  <c r="J193" i="1" s="1"/>
  <c r="G194" i="1"/>
  <c r="I194" i="1" s="1"/>
  <c r="J194" i="1" s="1"/>
  <c r="G195" i="1"/>
  <c r="I195" i="1" s="1"/>
  <c r="J195" i="1" s="1"/>
  <c r="G196" i="1"/>
  <c r="I196" i="1" s="1"/>
  <c r="J196" i="1" s="1"/>
  <c r="G197" i="1"/>
  <c r="I197" i="1" s="1"/>
  <c r="J197" i="1" s="1"/>
  <c r="G198" i="1"/>
  <c r="I198" i="1" s="1"/>
  <c r="J198" i="1" s="1"/>
  <c r="G199" i="1"/>
  <c r="I199" i="1" s="1"/>
  <c r="J199" i="1" s="1"/>
  <c r="G200" i="1"/>
  <c r="I200" i="1" s="1"/>
  <c r="J200" i="1" s="1"/>
  <c r="G201" i="1"/>
  <c r="I201" i="1" s="1"/>
  <c r="J201" i="1" s="1"/>
  <c r="G202" i="1"/>
  <c r="I202" i="1" s="1"/>
  <c r="J202" i="1" s="1"/>
  <c r="G203" i="1"/>
  <c r="I203" i="1" s="1"/>
  <c r="J203" i="1" s="1"/>
  <c r="G232" i="1" l="1"/>
  <c r="I232" i="1" s="1"/>
  <c r="J232" i="1" s="1"/>
  <c r="G54" i="1" l="1"/>
  <c r="I5" i="1" l="1"/>
  <c r="I33" i="1" s="1"/>
  <c r="G33" i="1"/>
  <c r="G204" i="1"/>
  <c r="G157" i="1"/>
  <c r="I54" i="1"/>
  <c r="G87" i="1"/>
  <c r="J5" i="1" l="1"/>
  <c r="J33" i="1" s="1"/>
  <c r="J204" i="1"/>
  <c r="I204" i="1"/>
  <c r="J54" i="1"/>
  <c r="J87" i="1" s="1"/>
  <c r="I87" i="1"/>
  <c r="J157" i="1"/>
  <c r="I157" i="1"/>
</calcChain>
</file>

<file path=xl/sharedStrings.xml><?xml version="1.0" encoding="utf-8"?>
<sst xmlns="http://schemas.openxmlformats.org/spreadsheetml/2006/main" count="383" uniqueCount="189">
  <si>
    <t>Wartość brutto</t>
  </si>
  <si>
    <t>Opis przedmiotu zamówienia</t>
  </si>
  <si>
    <t>Cena jednostk.
netto</t>
  </si>
  <si>
    <t xml:space="preserve">
Wartość netto</t>
  </si>
  <si>
    <t xml:space="preserve">
Wartość 
VAT</t>
  </si>
  <si>
    <t>b</t>
  </si>
  <si>
    <t>c</t>
  </si>
  <si>
    <t>d</t>
  </si>
  <si>
    <t>e</t>
  </si>
  <si>
    <t>Ilość
op.</t>
  </si>
  <si>
    <t>a</t>
  </si>
  <si>
    <t>l.p</t>
  </si>
  <si>
    <t>SUMA:</t>
  </si>
  <si>
    <t>f</t>
  </si>
  <si>
    <t>op.</t>
  </si>
  <si>
    <t>Aplikator z filtrem antybakteryjnym posiadający nieruchomą osłonę otaczającą nasadkę łączącą ze strzykawką oraz zastawkę zabezpieczającą lek przed wyciekaniem służący do pobierania lub wstrzykiwania leków z oraz do fiolek lub butelek zabezpieczonych portami</t>
  </si>
  <si>
    <t>op=1szt</t>
  </si>
  <si>
    <t>op= 100 szt.</t>
  </si>
  <si>
    <t>op=1 szt</t>
  </si>
  <si>
    <t>Czepek typu furażerka wykonany z włókniny wiskozowo-poliestrowej o gramaturze 28g/m2, powierzchnia górna z włókniny polipropylenowej Spunbond o gramaturze 14g/2, bez zawartości lateksu, wiązany na troki. Kolor zielony</t>
  </si>
  <si>
    <t>op=100szt</t>
  </si>
  <si>
    <t>Czepek typu rondo z włókniny polipropylenowej , bez lateksu, z gumką, o gramaturze 14g/m2, rozmiary: M,L</t>
  </si>
  <si>
    <t>op=150szt</t>
  </si>
  <si>
    <t>Dren do kapnografu - linia próbkująca do CO2</t>
  </si>
  <si>
    <t>szt.</t>
  </si>
  <si>
    <t>op=50 szt</t>
  </si>
  <si>
    <t>Fartuch ochronny z włókniny PP o gramaturze 45g/m2 z mankietem poliestrowym, kolor jasnoniebieski, dł.125cm</t>
  </si>
  <si>
    <t>op=50szt</t>
  </si>
  <si>
    <t>Fartuch jednorazowego użytku, niejałowy, foliowany.</t>
  </si>
  <si>
    <t>Filtr elektrostatyczny z hydrofobową warstwą filtracyjną, z wydzielonym celulozowym wymiennikiem ciepła i wilgoci, o skuteczności przeciwbakteryjnej: 99,9999 % , p/wirusowej: 99,999 %, o przestrzeni martwej 26 ml, o oporach przepływu 2,1 cm H20 przy 30 l/min, o nawilżaniu 31 mg H20 przy VT=250 ml, o minimalnej i maksymalnej objętości oddechowej Vt 150-1000 ml nadrukowanej na obwodzie filtra, waga 21 g, ze złączem prostym, sterylny, z portem kapno.</t>
  </si>
  <si>
    <t>szt</t>
  </si>
  <si>
    <t xml:space="preserve">Filtr do ssaka marki Medela </t>
  </si>
  <si>
    <t xml:space="preserve">Wkład 1,5 l do ssaka marki Medela </t>
  </si>
  <si>
    <t xml:space="preserve">Filtr elektrostatyczny z hydrofobową warstwą filtracyjną, z wydzielonym celulozowym wymiennikiem ciepła i wilgoci, o skuteczności przeciwbakteryjnej: 99,9999 % , p/wirusowej: 99,999 %, o przestrzeni martwej 35 ml, o oporach przepływu 1,8 cm H20 przy 60 l/min, o nawilżaniu 31 mg H20 przy VT=500 ml, o minimalnej i maksymalnej objętości oddechowej Vt 150-1000  ml nadrukowanej na obwodzie filtra, waga 30-31 g, ze złączem prostym, sterylny , z portem kapno </t>
  </si>
  <si>
    <t xml:space="preserve">Gaza konfekcjonowana nie wyjałowiona wykonana w 100% z bawełny bielonej bez użycia chloru, posiadająca jednorodną strukturę z niestrzępiącymi się bokami, 17-nitkowa 0,90x100m </t>
  </si>
  <si>
    <t>op=100m</t>
  </si>
  <si>
    <t>op=50 szt.</t>
  </si>
  <si>
    <t>op=5szt</t>
  </si>
  <si>
    <t xml:space="preserve">Korek/zatyczka do kaniuli luer-lock, sterylny. Pakowany pojedynczo z gazikiem nasączonym alkoholem izopropylowym        </t>
  </si>
  <si>
    <t>1 szt.</t>
  </si>
  <si>
    <t>op=200szt</t>
  </si>
  <si>
    <t>Maska anestetyczna dostępna w rozmiarach od 1 do 5</t>
  </si>
  <si>
    <t xml:space="preserve">Opatrunek samoprzylepny do zabezpieczania kaniul obwodowych, wykonany z włókniny rozm. 7,6 x 5,1cm,  posiadający nacięcie na port pionowy </t>
  </si>
  <si>
    <t>Plaster jedwabny 2,5 cm x 9,15m</t>
  </si>
  <si>
    <t>op=12szt</t>
  </si>
  <si>
    <t>Opatrunek samoprzylepny transparentny z nieprzywierającym wkładem chłonnym, wodoodporny, folia paroprzepuszczalna, 6,5 x 5,0cm . Wkład chłonny 4,0 x 2,5cm</t>
  </si>
  <si>
    <t>Pojemnik na mocz niesterylny  poj. 100 ml</t>
  </si>
  <si>
    <t>Probówka na badanie histopatologiczne z korkiem</t>
  </si>
  <si>
    <t>Przyrząd do przetaczania płynów infuzyjnych - długość 150cm, bez ftalanów, logo lub nazwa producenta celem identyfikacji na przyrządzie.</t>
  </si>
  <si>
    <t xml:space="preserve">Sterylna serweta dwuwarstwowa PE+PP, foliowana, nieprzemakalna, grubość folii 33µm o gramaturze w części podstawowej 60g/m2 rozmiar: 75 cm x 90 cm, </t>
  </si>
  <si>
    <t>Utrwalacz w sprayu do badań cytologicznych</t>
  </si>
  <si>
    <t>op=150 ml</t>
  </si>
  <si>
    <t>op=25 szt.</t>
  </si>
  <si>
    <t>Sterylne paski do zamykania ran w rozmiarze  12 mm x100 mm</t>
  </si>
  <si>
    <t>op=6 szt.</t>
  </si>
  <si>
    <t>Strzykawka trzyczęściowa z końcówką Luer-Look z gumowym tłokiem 2ml.</t>
  </si>
  <si>
    <t>op.= 100 szt.</t>
  </si>
  <si>
    <t>Strzykawka trzyczęściowa z końcówką Luer-Look z gumowym tłokiem 5ml.</t>
  </si>
  <si>
    <t>Szkiełko podstawkowe  do mikroskopu 76 mmx26 mm</t>
  </si>
  <si>
    <t>1op=2rolki po 500 tamponów</t>
  </si>
  <si>
    <t>Układ oddechowy dla dorosłych zbudowany z 2 rur rozciągliwych do 200cm z bezlateksowym workiem 2l i gałęzią 150cm po rozciągnięciu, łącznik Y oraz łącznik kątowy z portem</t>
  </si>
  <si>
    <t>Wałeczki stomatologiczne z bardzo chłonnego materiału: z czystej waty bawełnianej  o dużych właściwościach absorbcyjnych. Dostępne w różnych wielkościach o różnej sile wchłaniania: rozm.1,2,3. Niejałowe. Op= 300 g</t>
  </si>
  <si>
    <t>op=300 g</t>
  </si>
  <si>
    <t>op</t>
  </si>
  <si>
    <t>Końcówka ssaka stomatologicznego, kaniula uniwersalna o wymiarze Ø 16 mm, długość 12,5 cm, w kolorze szarym</t>
  </si>
  <si>
    <t>op=20szt.</t>
  </si>
  <si>
    <t>rolka = op = 80 szt.</t>
  </si>
  <si>
    <t>Cewnik do odsysania górnych dróg oddechowych, wykonany z medycznej odmiany PCV /wolne od ftalanów/, współczynnik twardości 78 Shore A, atraumatyczny otwór centralny i minimum dwa, naprzeciwległe otwory boczne - uniwersalny konektor typu lejek - kolorystyczne oznaczenie rozmiaru zgodne z międzynarodowym kodem, oznaczenie numeryczne rozmiaru na cewniku, opakowaniu jednostkowym i zbiorczym, sterylny, dostępny w rozmiarach: 10x45mm;12x50mm;14x50mm;16x50mm; 18x60mm;</t>
  </si>
  <si>
    <t>Dren do podawania tlenu przez nos , mikrobiologicznie czysty, wykonany z PCV o miękkich końcówkach mocowany z tyłu głowy, z uniwersalnym łącznikiem pasującym do każdego tlenu, dostępny w rozmiarach z drenem o długości  min.200cm do 500</t>
  </si>
  <si>
    <t>Dren tlenowy mikrobiologicznie czysty z łącznikami wciskanymi wykonany z materiału odpornego na załamania i skręcania o długościach: 2,10 - 7,62</t>
  </si>
  <si>
    <t>Elektroda EKG do monitorowania na bazie gąbki PE ze stałym żelem, sensorem AG/AgCl o wymiarze ø43mm</t>
  </si>
  <si>
    <t>Elektroda EKG pediatryczna do monitorowania na bazie gąbki PE, ze stałym żelem, sensorem AG/AgCl o wymiarze ø 30mm</t>
  </si>
  <si>
    <t>Fartuch jałowy chirurgiczny typu SSMMS zawinięty w serwetę do rąk z poliestrowymi mankietami nie powodującymi nacisku na skórę, podwójny szew na rękawach, o gramaturze 35g/m2, szerokie rękawy zapewniające swobodę ruchów, zapinany na szi na rzepy. Odporność na przenikanie ciecz 49H2O. Rozmiary: M,L,XL,XXL</t>
  </si>
  <si>
    <t>Igła do przemywań kanałów zębowych z dziurką z boku w rozmiarze 03/25</t>
  </si>
  <si>
    <t>Igła do przemywań kanałów zębowych z dziurką z boku w rozmiarze 05/26</t>
  </si>
  <si>
    <t>Igła iniekcyjna j.u., posiadająca ostre zakończenie, musi być odporna na odkształcenia, drożna, sterylna, rozmiar: 1,1x40mm ;   – na opakowaniu jednostkowym oznaczona długość ostrza. Wszystkie igły jednego producenta</t>
  </si>
  <si>
    <t>Igła iniekcyjna j.u., posiadająca ostre zakończenie, musi być odporna na odkształcenia, drożna, sterylna, rozmiar: 1,2x40mm  – na opakowaniu jednostkowym oznaczona długość ostrza. Wszystkie igły jednego producenta</t>
  </si>
  <si>
    <t>Igła jałowa, iniekcyjna do jednorazowego użytku. Wyrób sterylny i apirogenny. Zastosowanie: nakłuwanie tkanki mięśniowej, skóry oraz żył w celu iniekcji leku. Rozmiar: 0,33 x 12mm  29G x 1/2</t>
  </si>
  <si>
    <t>Op. =100 szt.</t>
  </si>
  <si>
    <t xml:space="preserve">Kompres jałowy (sterylny)17-nitkowy 8-warstwowy 5x5cm </t>
  </si>
  <si>
    <t xml:space="preserve">Kompres jałowy (sterylny)17-nitkowy 8-warstwowy 7,5x7,5cm </t>
  </si>
  <si>
    <t xml:space="preserve">Korek do kaniul dożylnych </t>
  </si>
  <si>
    <t>Op.=1szt</t>
  </si>
  <si>
    <t>Miska nerkowa jednorazowego użytku</t>
  </si>
  <si>
    <t>Szt.</t>
  </si>
  <si>
    <t>Opaska bawełniana dziana 10cmx4m</t>
  </si>
  <si>
    <t>Opaska bawełniana dziana 12cmx5m, pakowana pojedynczo w folię PE</t>
  </si>
  <si>
    <t>Opaska bawełniana dziana 15cmx4m</t>
  </si>
  <si>
    <t>Opaska bawełniana dziana 5cmx4m</t>
  </si>
  <si>
    <t>Opaska elastyczna tkana 7-8cmx5m, krepowana, pakowana pojedynczo w folię PE</t>
  </si>
  <si>
    <t>Op.=100 szt.</t>
  </si>
  <si>
    <t>Ostrza chirurgiczne, do mikrochirurgii typu Fine,  sterylne jednorazowego użytku do skalpela wykonane ze stali nierdzewnej "typu Swann-Morton" w rozmiarach SM67,SM69</t>
  </si>
  <si>
    <t>Plaster na tkaninie bawełnianej z ząbkowanym brzegiem na szpulce, bez opatrunku 5cm x 5m</t>
  </si>
  <si>
    <t>Op. =20 szt.</t>
  </si>
  <si>
    <t xml:space="preserve">Podkład -rolka - posiadający znacznik perforacji, podfoliowany. Wymiary pojedynczego podkładu: 50cm, szer.51cm </t>
  </si>
  <si>
    <t>Pojemnik na długie ostre odpady med.  o wysokości minimum 22 cm i  pojemności 2l do 3l. W kolorze czerwonym z zamknięciem i otworami do demontażu igieł oraz ostrzy chirurgicznych</t>
  </si>
  <si>
    <t>Pojemnik na odpady med. o pojemności 0,7l. W kolorze czerwonym z zamknięciem  i otworami do demontażu igieł oraz ostrzy chirurgicznych</t>
  </si>
  <si>
    <t>Pojemnik na odpady med. o pojemności 2l. W kolorze czerwonym z zamknięciem i otworami do demontażu igieł oraz ostrzy chirurgicznych</t>
  </si>
  <si>
    <t>Prześcieradło jednorazowego żytku z chłonnej włókniny polipropylenowej 35g/m2 160x210cm</t>
  </si>
  <si>
    <t>Rurka intubacyjna dotchawicza z mankietem  rozmiar od  nr 4,0 do 10,0  silikonowane, niezbrojona, oznaczenie głębokości, otwór Murphy`ego, znacznik RTG.</t>
  </si>
  <si>
    <t>Rurka ustno-gardłowa Guedela, odpowiedni wygięty kształt zapobiega przesuwaniu się języka, odsuwając jego nasadę od tylnej ściany gardła, rurka, sterylne, rozmiary: 1, 2, 3</t>
  </si>
  <si>
    <t>Seton z gazy  o wym.5cm x 1m</t>
  </si>
  <si>
    <t>Sterylna serweta operacyjna dwuwarstwowa PE+PP, foliowana, nieprzemakalna, nie przyklejana. Rozmiar: 45 x 75 cm.</t>
  </si>
  <si>
    <t xml:space="preserve">Sterylna serweta operacyjna dwuwarstwowa PE+PP, foliowana, nieprzemakalna, nie przyklejana. Rozmiar: 50 x 70 cm </t>
  </si>
  <si>
    <t>Szpatułka drewniana, laryngologiczna , sterylna, pakowna pojedynczo.</t>
  </si>
  <si>
    <t>Układ oddechowy dla dzieci zbudowany z 2 rur rozciągliwych do 200cm z bezlateksowym workiem 1l i gałęzią 150cm po rozciągnięciu, łącznik Y oraz łącznik kątowy z portem</t>
  </si>
  <si>
    <t>Woreczki na wymiociny, jednorazowego użytku</t>
  </si>
  <si>
    <t>Łyżki laryngologiczne jednorazowego użytku, dostępne w rozmiarach od pediatrycznych do dla dorosłych (zielony standard)</t>
  </si>
  <si>
    <t xml:space="preserve">Plaster z opatrunkiem, wodoodporny, hipoalergiczny wykonany z mocnej foli polietylenowej, odpornej na brud i wodę. Oddychający i przyjazny dla skóry. Wyjątkowo chłonny opatrunek nieprzyklejający się do rany. Zastosowany syntetyczny klej kauczukowy pokrywający plaster paseczkami umożliwia jego bezbolesne oderwanie , bez pozostawiania śladów na skórze, zapewniając jednocześnie mocne przyleganie plastra do skóry. W opakowaniu  2 rozmiary:
12 szt – 19 x 72mm, 8 szt  - 25 x 72mm
</t>
  </si>
  <si>
    <t>Rurka intubacyjna dotchawicza zbrojona z mankietem niskociśnieniowym  rozmiar od  nr 3,0 do nr 10, silikonowane, znacznik przed mankietem dookoła rurki ułatwiający intubację, oznaczenie głębokości, otwór Murphy`ego, znacznik RTG.</t>
  </si>
  <si>
    <t>Seton z gazy  o wym, 2 cm x 2 m</t>
  </si>
  <si>
    <t>Seton z gazy  o wym, 1 cm x1 m</t>
  </si>
  <si>
    <t>Przedłużacz do pompy infuzyjnej, speniający wymagania norm: EN ISO 8536-9, PN-EN 10993-1,PN-EN 1707 oraz dyrektywy medycznej 93/42/EEC. Wyrób jednorazowego użycia, jałowy, niepirogenny, nietoksyczny. W skład przedłużacza do pompy infuzyjnej wchodzą następujące elementy: osłonka łącznika luer-lock, łącznik stożkowy luer-lock “męski”, dren PVC o średnicy wewnętrznej 1.24 mm, łącznik stożkowy luer-lock “żeński”, osłonka łącznika luer-lock. Opakowanie jednostkowe typu blister-pak. Przedłużacz dostępny w wariancie: standardowy i długości 150 cm.</t>
  </si>
  <si>
    <t>Strzykawka trzyczęściowa 50 ml do pompy infuzyjnej, sterylna, spełniająca wymagania norm: PN-EN ISO 7886-1,PN-EN ISO 7886-2, PN-EN ISO 10993-1, PN-EN 1707 oraz dyrektywy medycznej 93/42/EEC. Wyrób jednorazowego użycia, jałowy, niepirogenny, nietoksyczny. W skład strzykawki wchodzą następujące elementy: łącznik stożkowy luer-lock, uszczelka gumowa, podwójna skala, cylinder strzykawki,  tłok strzykawki. Opakowanie jednostkowe typu blister-pack.</t>
  </si>
  <si>
    <t>Kranik Trójdrożny z Drenem 10 cm -15 cm. sterylny, odpowiedni do wszystkich ciśnieniowych systemów infuzyjnych, ciągły prosty strumień w kanałach w celu dokładnego monitorowania ciśnienia &lt; 4 bar, osiowo i promieniście ruchoma nakrętka lock zapewniająca bezpieczne połączenie, odporny na lipidy.Pakowany pojedynczo, sterylnie.</t>
  </si>
  <si>
    <t>FORMULARZ CENOWY, OPIS PRZEDMIOTU ZAMÓWNIENIA</t>
  </si>
  <si>
    <r>
      <t xml:space="preserve">
VAT
</t>
    </r>
    <r>
      <rPr>
        <sz val="9"/>
        <rFont val="Calibri"/>
        <family val="2"/>
        <charset val="238"/>
        <scheme val="minor"/>
      </rPr>
      <t>%</t>
    </r>
  </si>
  <si>
    <t>op=36 saszetek</t>
  </si>
  <si>
    <t>Prowadnice intubacyjne służą do wprowadzania oraz wymiany rurek intubacyjnych. Wykonane są z metalowego drutu pokrytego cienką warstwą tworzywa sztucznego.Sterylne, jednorazowe. Właściwości: gładkie, wygięte zakończenie typu J, sztywna, dostępna w trzech rozmiarach do użycia z rurkami od 4,0 do 11,0.</t>
  </si>
  <si>
    <t xml:space="preserve">Kuleczki z waty do osuszania ubytków i aplikacji leków. Bardzo miękkie, o stabilnym kształcie. Opakowanie - zakręcany pojemnik. Dostępne w rozmiarach: 00 i 0 - pakowane 4 g; 1 i 2  - pakowane 10 g </t>
  </si>
  <si>
    <t>Strzykawka trzyczęściowa z końcówką Luer-Look z gumowym tłokiem 3ml.</t>
  </si>
  <si>
    <t>Sterylna jednorazowa końcówka ssaka chirurgicznego.  Idealna do precyzyjnego odsysania podczas zabiegów chirurgicznych. Posiadająca zagiętą końcówkę o  średnicy 2,5 mm</t>
  </si>
  <si>
    <t xml:space="preserve">…………………………………………………                                                                                                                                                                                                 ………..............................................      </t>
  </si>
  <si>
    <t xml:space="preserve">miejsce, data sporządzenia oferty                                                                                                                                                                                                                     Podpis i pieczęć Wykonawcy </t>
  </si>
  <si>
    <t>Nazwa handlowa
 i Producent</t>
  </si>
  <si>
    <t>Zestaw do odsysania pola operacyjnego - sterylny . W skład zestawu wchodzi: 
1. końcówką do odsysania Yankauera Ch 30-35, zakrzywiona z rączką, możliwość wymiany końcówek w trakcie zabiegu, opcjonalnie z kontrolą odsysania.
2. dren nie załamujący sie, dł. min.350cm. Podwójnie pakowany w worek foliowy i zewnętrzne opakowanie typu folia-papier. (dop. 300cm)</t>
  </si>
  <si>
    <t>Igła do karpuli śr.30/100 dł.12mm. Wszystkie igły jednego producenta*</t>
  </si>
  <si>
    <t>Igła do karpuli śr.30/100 dł.16mm. Wszystkie igły jednego producenta*</t>
  </si>
  <si>
    <t>Igła do karpuli śr.30/100 dł.25mm. Wszystkie igły jednego producenta*</t>
  </si>
  <si>
    <t>Igła do karpuli śr.40/100 dł.16mm. Wszystkie igły jednego producenta*</t>
  </si>
  <si>
    <t>Igła do karpuli śr.40/100 dł.35mm. Wszystkie igły jednego producenta*</t>
  </si>
  <si>
    <t>Igła kulkowa metalowa do przemywania zagięta, nadająca się do sterylizacji parowej w 134 °C</t>
  </si>
  <si>
    <t>Bezpieczne igły iniekcyjne z elementem zabezpieczającym przed zakłuciem, zamykającym się na igle po jej użyciu. Igły iniekcyjne bezpieczne w rozmiarach od 18-25 długość 25-38 , z ochronną osłonką oraz elementem zatrzaskującym się na igle, chroniącym ją na całej długości,  uaktywniany jedną ręką, bez potrzeby kontaktu z igłą, akustyczne potwierdzenie zamknięcia się na stałe, elementu zabezpieczającego na igle, opakowanie a 100szt. W rozmiarach: 19 G /1.10 mm / 38 mm; 21G/0,80 mm/38 mm; 22G/0,70mm/25mm;  25G/0,50mm/25 mm (średnica igły G/średnica zewnętrzna igły w mm/długość igły w mm).</t>
  </si>
  <si>
    <t>Ostrza chirurgiczne, sterylne jednorazowego użytku do skalpela wykonane ze stali nierdzewnej lub węglowej "typu Swann-Morton" w rozmiarach  11,12, 15,15C</t>
  </si>
  <si>
    <t>Końcówka do ślinociągu zakończono ściśle przylegającym koszyczkiem. Uwaga!! Koszyczek powinien być tak zamocowany aby podczas używania końcówki nie zsuwał się do jamy ustnej pacjenta.Dostępne w kolorach: pomarańczowym, niebieskim, zielonym i białym.</t>
  </si>
  <si>
    <t>Kubki jednorazowe dostępne w kolorach: pomarańczowym, niebieskim, zielonym i białym.</t>
  </si>
  <si>
    <t>Maska chirurgiczna 3-warstwowa na gumkę, pakowana w dyspenser po 100szt Kolor zielony, niebieski lub biały</t>
  </si>
  <si>
    <t>Maska chirurgiczna 3-warstwowa wiązana na troki pakowana w dyspenser po 100szt Kolor zielony, niebieski lub biały</t>
  </si>
  <si>
    <t>Śliniaki stomatologiczne wiązane - bibuła wzmacniane folią z kieszonką dostepne w kolorach: niebieskim, zielonym, pomarańczowym i białym.</t>
  </si>
  <si>
    <t>Wkłady jednorazowe  do  miski spluwaczki unitu stomatologicznego, dostepne w kolorach: niebieskim, zielonym, pomarańczowym i białym.</t>
  </si>
  <si>
    <t>*) Zamawiający wymaga aby igły zaproponowane w pozycjach od 1-5 były jednego producenta.</t>
  </si>
  <si>
    <t>**) Przedłożony dokument, skadający się na ofertę sporządzony w innym języku niż język polski winien być złożony wraz z tłumaczeniem na język polski, poświadczonym przez Wykonawcę. W razie wątpliwości uznaje się, iż wersja polskojęzyczna jest wersją wiążąca</t>
  </si>
  <si>
    <t xml:space="preserve">PAKIET 1 - materiały medyczne; </t>
  </si>
  <si>
    <t>PAKIET 2 - materiały medyczne, igły, strzykawki</t>
  </si>
  <si>
    <t>PAKIET 3 - materiały medyczne,kompresy,bandaże, plastry, opatrunki przylepne, odzież medyczna</t>
  </si>
  <si>
    <t>PAKIET 4 - materiały medyczne, końcówka do ślinociągu, maski chirurgiczne, waciki</t>
  </si>
  <si>
    <t xml:space="preserve">PAKIET 5 - szwy chirurgiczne; </t>
  </si>
  <si>
    <t>Tampony z waty celulozowej na rolce 4cmx5cm, 8-warstwowe. Wata celulozowa w formie niesterylnych tamponów na rolce. Rolka składa się z dwóch rzędów odrywanych tamponików. Pojedynczy tamponik ma wymiary 40mm x 50mm. Każda rolka zawiera 500 tamponików. Tampony wykonane są z bielonej waty celulozowej. Posiadają jednolitą strukturę o wysokim stopniu chłonności i bieli. Tampony mają wzmocnione krawędzie, dają się łatwo oddzielić od rolki. Nadają się do celów higienicznych i kosmetycznych. Można nimi dezynfekować skórę przed iniekcjami, infuzjami, w przypadku drobnych zranień oraz w małych zabiegach chirurgicznych. Stosowane w stomatologii</t>
  </si>
  <si>
    <t xml:space="preserve">Załącznik nr 3 do SIWZ </t>
  </si>
  <si>
    <t xml:space="preserve">op=5szt </t>
  </si>
  <si>
    <t>Przylepiec hipoalergiczny z porowatej, przezroczystej folii; Pokryty klejem poliakrylowym; Klej oraz porowata folia przepusz­czają powietrze i parę wodną - przy­lepiec nie wywołuje podrażnień, jest odpowiedni dla pacjentów o wrażliwej skórze. Do podtrzymywania opatrunków wszel­kiego rodzaju; do mocowania kaniul, sond, cewników. Trzyma pewnie, daje się bez­boleśnie usunąć, a po jego zdjęciu nie pozostają resztki kleju. Daje się łatwo dzielić wzdłuż i wszerz; Nie absorbuje promieni Roentgena, nie musi być usuwany przy przeświet­leniu. Dostępny w rozmiarze: 1,25 cm x 9,2 cm, op. = 1 szt. (rolka)</t>
  </si>
  <si>
    <t>op. = 1 szt.(rolka = 1,25 cm x 9,2 cm)</t>
  </si>
  <si>
    <t>Przylepiec hipoalergiczny z porowatej, przezroczystej folii; Pokryty klejem poliakrylowym; Klej oraz porowata folia przepusz­czają powietrze i parę wodną - przy­lepiec nie wywołuje podrażnień, jest odpowiedni dla pacjentów o wrażliwej skórze. Do podtrzymywania opatrunków wszel­kiego rodzaju; do mocowania kaniul, sond, cewników. Trzyma pewnie, daje się bez­boleśnie usunąć, a po jego zdjęciu nie pozostają resztki kleju. Daje się łatwo dzielić wzdłuż i wszerz; Nie absorbuje promieni Roentgena, nie musi być usuwany przy przeświet­leniu. Dostępny w rozmiarze: 2,5 cm x 9,2 cm, op. = 1 szt. (rolka)</t>
  </si>
  <si>
    <t>op. = 1 szt.(rolka = 2,5 cm x 9,2 cm)</t>
  </si>
  <si>
    <t>Sprawa znak: DZP-271-32/20</t>
  </si>
  <si>
    <t>Rurka intubacyjna dotchawicza bez mankietu   rozmiar od  nr 4; 4,5; 5; 6; 6.5;7,0;7,5  silikonowane, oznaczenie głębokości, otwór Murphy`ego, znacznik RTG.</t>
  </si>
  <si>
    <t>Maska do inhalacji (nebulizacji) mikrobiologicznie czysta, w zestawie. Zestaw zawiera: maskę do inhalacji, kielich do nebulizacji, dren tlenowy o długości min 2 m. Pakowany pojedynczo, gotowy do użytku (jednorazowy), dostępny w rozmiarze: dla osoby dorosłej i dla dziecka.</t>
  </si>
  <si>
    <t xml:space="preserve">Maska tlenowa z rezerwuarem, mikrobiologicznie czysta, jednorazowego użytku, przeźroczysta z workiem. wyposażona w specjalistyczną elastyczną płytkę metalową, gumkę mocującą i obrotowy łącznik drenu,co  pozwala na indywidualne dopasowanie się do każdego pacjenta. Zastosowanie np. podczas prowadzenia tlenoterapii o wysokiej koncentracji tlenu z precyzyjną regulacją stężenia, wykorzystywana równiez dla osób z objawami zatrucia tlenkiem węgla lub innymi gazami. Wyprodukowana z nietoksycznych materiałów, które są bezpieczne w kontakcie ze skórą. Produkt medycznego zastosowania spełniający normy medyczne. Wyposażona w  dren o długości min 2 m, który umożliwia wygodne zastosowanie maski w większej odległości od urządzenia. </t>
  </si>
  <si>
    <t>Jałowy wężyk do fizjodyspensera kompatybilny z fizjodyspenserem producenta: W&amp;H (Implantmed), NOBELBIOCARE , FRIADENT, 3i, STRAUMANN. Zestaw do irygacji stosowany do chłodzenia solą fizjologiczną pola operacyjnego podczas zabiegu implantologicznego.</t>
  </si>
  <si>
    <t>op.=1szt.</t>
  </si>
  <si>
    <t>Kaniula dożylna obwodowa wykonana z teflonu (PTFE), wykończona korkiem standardowym, jałowa, apirogenna, nietoksyczna, z kontrastem RTG (minimum 2 linie),posiadająca: kod identyfikacyjny, zaworek do iniekcji, filtr hydrofobowy, dostępna w rozmiarach: 17G (1,5x45mm) przepływ 142ml/min, 18G (1,3x45mm) przepływ 95ml/min, 20G (1,1x32mm) przepływ 65ml/min, 22G (0,9x25mm) przepływ 36ml/min, 24G (0,7x19mm) przepływ 23ml/min. Opakowanie jednostkowe typu TYVEK,  a'50szt</t>
  </si>
  <si>
    <t xml:space="preserve">Zestaw do podciśnieniowego poboru krwi. Igła typu motylek posiadająca elastyczne skrzydełka o rozmiarze 21G -  0,8 mm, z przeźroczystym drenem o długości 19 cm dren,  wyposażona  w adapter kompatybilny z probówkami z fabrycznie ustanowionym podciśnieniem. Pakowany pojedynczo, sterylnie w blister foliowo-papierowy. Kompatybilny z probówką opisaną w tabeli w pozycji nr 20 
Rozmiar: 0,8x19mm 21G 
Długość drenu: 190 mm 
Kolor skrzydełek: zielony 
Opakowanie: 50 sztuk
</t>
  </si>
  <si>
    <t>op.=50 szt.</t>
  </si>
  <si>
    <t>Holder (prowadnica) do probówek w systemie podciśnieniowego poboru krwi ( pozycja w tabeli nr 18) . Nakręcany na igłę prowadzi probówkę pod odpowiednim kątem. Uchwyty kompatybilny z igłami opisanymi w tabeli w pozycji nr 18 i probówkami opisanymi w tabeli w pozycji nr 20</t>
  </si>
  <si>
    <t>op.=10 szt.</t>
  </si>
  <si>
    <t>Probówki do otrzymywania bogatopłytkowej fibryny(PRF) o pojemności 9 ml.,  plastikowe z ustalonym fabrycznie podciśnieniem pozwalającym na pobieranie dokładnych objętości.Do probówek dołączone są  oznaczone kolorystycznie korki oraz nieprzezroczysta etykieta, dzięki której łatwiej opisać daną probówkę. Wewnętrzne ścianki probówki powleczone są mikroskopijnymi drobinkami krzemionki (ditlenek krzemu) w celu przyśpieszenia krzepnięcia. Powłoka z cząsteczek aktywuje proces krzepnięcia zaraz po wymieszaniu pobranego materiału w probówce; możliwość użycia w szerokim zakresie temperatur, szybkie wykrzepianie (mniej niż 10 min), spełniające wymagania dla szybkich badań klinicznych.
Pojemność: 9ml
Kolor korka: czerwony 
Opakowanie: 50 sztuk w dyspenserze</t>
  </si>
  <si>
    <t>Strzykawka dwuczęściowa luer 10 ml, wykonana z wysokiej jakości PP i/lub PE, w pełni przeźroczysty cylinder z wyraźną czarną, trwałą skalą pomiarową o przedłużonej skali o min. 20% w stosunku do skali nominalnej, wyraźna kryza zabezpieczająca przed wypadaniem tłoka, idealne dopasowanie cylindra i tłoka zapewniające pełną szczelność i bezskokowy przesuw tłoka, tłok w wyraźnym, kontrastującym kolorze ułatwiającym odczyt, logo producenta  i nazwa własna na cylindrze i opakowaniu jednostkowym -  Strzykawki jednego producenta, pakowane indywidualnie w opakowanie typu folia/papier - opakowania a 100 szt.</t>
  </si>
  <si>
    <t>Strzykawka dwuczęściowa luer 20 ml, wykonana z wysokiej jakości PP i/lub PE, w pełni przeźroczysty cylinder z wyraźną czarną, trwałą skalą pomiarową o przedłużonej skali o min. 20% w stosunku do skali nominalnej, wyraźna kryza zabezpieczająca przed wypadaniem tłoka, idealne dopasowanie cylindra i tłoka zapewniające pełną szczelność i bezskokowy przesuw tłoka, tłok w wyraźnym, kontrastującym kolorze ułatwiającym odczyt, logo producenta  i nazwa własna na cylindrze i opakowaniu jednostkowym -  Strzykawki jednego producenta, pakowane indywidualnie w opakowanie typu folia/papier - opakowania a 100 szt.</t>
  </si>
  <si>
    <t>Strzykawka dwuczęściowa luer 2 ml, wykonana z wysokiej jakości PP i/lub PE, w pełni przeźroczysty cylinder z wyraźną czarną, trwałą skalą pomiarową o przedłużonej skali o min. 20% w stosunku do skali nominalnej, wyraźna kryza zabezpieczająca przed wypadaniem tłoka, idealne dopasowanie cylindra i tłoka zapewniające pełną szczelność i bezskokowy przesuw tłoka, tłok w wyraźnym, kontrastującym kolorze ułatwiającym odczyt, logo producenta  i nazwa własna na cylindrze i opakowaniu jednostkowym -  Strzykawki jednego producenta, pakowane indywidualnie w opakowanie typu folia/papier - opakowania a 100 szt.</t>
  </si>
  <si>
    <t>Strzykawka dwuczęściowa luer 5 ml, wykonana z wysokiej jakości PP i/lub PE, w pełni przeźroczysty cylinder z wyraźną czarną, trwałą skalą pomiarową o przedłużonej skali o min. 20% w stosunku do skali nominalnej, wyraźna kryza zabezpieczająca przed wypadaniem tłoka, idealne dopasowanie cylindra i tłoka zapewniające pełną szczelność i bezskokowy przesuw tłoka, tłok w wyraźnym, kontrastującym kolorze ułatwiającym odczyt, logo producenta  i nazwa własna na cylindrze i opakowaniu jednostkowym -  Strzykawki jednego producenta, pakowane indywidualnie w opakowanie typu folia/papier - opakowania a 100 szt.</t>
  </si>
  <si>
    <t>g =(d x f)</t>
  </si>
  <si>
    <t>h</t>
  </si>
  <si>
    <t>i = g xh</t>
  </si>
  <si>
    <t>j= ( g + i)</t>
  </si>
  <si>
    <t>Igła iniekcyjna j.u., posiadająca ostre zakończenie, musi być odporna na odkształcenia, drożna, sterylna, rozmiar: 0,50x25mm ;  – na opakowaniu jednostkowym oznaczona długość ostrza. Wszystkie igły jednego producenta</t>
  </si>
  <si>
    <t>Igła iniekcyjna j.u., posiadająca ostre zakończenie, musi być odporna na odkształcenia, drożna, sterylna, rozmiar: 0,80x40mm ; na opakowaniu jednostkowym oznaczona długość ostrza. Wszystkie igły jednego producenta</t>
  </si>
  <si>
    <r>
      <t>Kaniula  wykonana z biokampatybilnego poliuretanu wykrywalnego w promieniach RTG,  oznaczona kodami barwnymi według ISO, z samodomykającym się korkiem portu bocznego, z zastawką antyzwrotną zapobiegająca zwrotnemu wypływowi krwi w momencie wkłucia, wyposażona w automatyczny gładki zatrzask (w celu zminimalizowania ryzyka zadrapań lub uszkodzenia rekawic) o konstrukcji zabezpieczającej igłę przed zakłuciem oraz zapobiegający rozpryskiwaniu się krwi. Pakowana w sztywne opakowanie typu Tyvec zabezpieczające przed utratą jałowości. Na opakowaniu fabrycznie nadrukowana informacja o braku zawartości PVC i lateksu w kaniuli. Dostępna w rozmiarach:  0,9 x 25 mm; 1,1 x 32 mm; 1,3 x 32 mm; 1,3 x 45 mm; 1,5 x 45 mm; 1,8 x 45 mm; 2,0 x 45 mm. Zamawiający wymaga załączenia przez Wykonawcę do oferty opublikowanych badań klinicznych potwierdzających biokompatybilność materiału z jakiego została wykonana kaniula</t>
    </r>
    <r>
      <rPr>
        <b/>
        <sz val="9"/>
        <rFont val="Calibri"/>
        <family val="2"/>
        <charset val="238"/>
        <scheme val="minor"/>
      </rPr>
      <t>**</t>
    </r>
  </si>
  <si>
    <t xml:space="preserve">Przylepiec hipoalergicznyo wymiarach: 1,25cm x 9,2m z białego sztucznego jedwabiu dla wrażliwej skóry,do podtrzymywania opatrunków wszelkiego rodzaju; do mocowania kaniul, sond, 
 cewników itp, przepuszcza powietrze i parę wodną, nie wywołuje podrażnień skóry; trzyma pewnie, jednak daje się bezboleśnie usunąć, a po jego zdjęciu nie pozostają resztki kleju; nie absorbuje promieni Roentgena, nie musi więc być usuwany przy prześwietleniu;dzięki ząbkowanym brzegom daje się łatwo dzielić nawet w rękawiczkach.
</t>
  </si>
  <si>
    <t>Nici chirurgiczne niewchłanialne, syntetyczne, monofilamentowe, wykonane z polimeru Poliamidu 6/66 (barwionym na niebiesko), Poliamidu 6.6 (barwionym na czarno) oraz Poliamidu 6 (bezbarwnego), stosowane w zamykaniu ran powierzchownych i chirurgii plastycznej, stosowany w neurochirurgii. Charakterystyka: nici chirurgiczne niewchłanialne, rozmiar: USP 6/0., długość: 45cm.,igła: DS12, 3/8 koła, igła odwrotnie tnąca. Opakowanie jednostkowe: 36 saszetek. 
Cechy szwu:  giętki- łatwy w manipulowaniu i wiązaniu, gładkość przejścia przez tkanki- brak traumatyzacji tkanki, idealna zgodność tkankowa. Wskazania: szycie skóry (szew śródskórny, tkanka podskórna), chirurgia plastyczna i rekonstrukcyjna, mikrochirurgia.</t>
  </si>
  <si>
    <r>
      <t xml:space="preserve">Nici chirurgiczne niewchłanialne, syntetyczne, monofilamentowe, wykonane z polimeru Poliamidu 6/66 (barwionym na niebiesko), Poliamidu 6.6 (barwionym na czarno) oraz Poliamidu 6 (bezbarwnego), stosowane w zamykaniu ran powierzchownych i chirurgii plastycznej, stosowany w neurochirurgii. Charakterystyka: nici chirurgiczne niewchłanialne, rozmiar: </t>
    </r>
    <r>
      <rPr>
        <b/>
        <sz val="10"/>
        <rFont val="Calibri"/>
        <family val="2"/>
        <charset val="238"/>
        <scheme val="minor"/>
      </rPr>
      <t>USP 3/0., długość: 45cm.,igła: DS16, 3/8 koła, igła odwrotnie tnąca</t>
    </r>
    <r>
      <rPr>
        <sz val="10"/>
        <rFont val="Calibri"/>
        <family val="2"/>
        <charset val="238"/>
        <scheme val="minor"/>
      </rPr>
      <t>. Opakowanie jednostkowe: 36 saszetek. 
Cechy szwu:  giętki- łatwy w manipulowaniu i wiązaniu, gładkość przejścia przez tkanki- brak traumatyzacji tkanki, idealna zgodność tkankowa. Wskazania: szycie skóry (szew śródskórny, tkanka podskórna), chirurgia plastyczna i rekonstrukcyjna, mikrochirurgia.</t>
    </r>
  </si>
  <si>
    <r>
      <t xml:space="preserve">Nici chirurgiczne niewchłanialne, syntetyczne, monofilamentowe, wykonane z polimeru Poliamidu 6/66 (barwionym na niebiesko), Poliamidu 6.6 (barwionym na czarno) oraz Poliamidu 6 (bezbarwnego), stosowane w zamykaniu ran powierzchownych i chirurgii plastycznej, stosowany w neurochirurgii. Charakterystyka: nici chirurgiczne niewchłanialne, rozmiar: </t>
    </r>
    <r>
      <rPr>
        <b/>
        <sz val="10"/>
        <rFont val="Calibri"/>
        <family val="2"/>
        <charset val="238"/>
        <scheme val="minor"/>
      </rPr>
      <t xml:space="preserve">USP 3/0., długość: 45cm.,igła: DS19, 3/8 koła, igła odwrotnie tnąca. </t>
    </r>
    <r>
      <rPr>
        <sz val="10"/>
        <rFont val="Calibri"/>
        <family val="2"/>
        <charset val="238"/>
        <scheme val="minor"/>
      </rPr>
      <t>Opakowanie jednostkowe: 36 saszetek. 
Cechy szwu:  giętki- łatwy w manipulowaniu i wiązaniu, gładkość przejścia przez tkanki- brak traumatyzacji tkanki, idealna zgodność tkankowa. Wskazania: szycie skóry (szew śródskórny, tkanka podskórna), chirurgia plastyczna i rekonstrukcyjna, mikrochirurgia.</t>
    </r>
  </si>
  <si>
    <r>
      <t xml:space="preserve">Nici chirurgiczne niewchłanialne, syntetyczne, monofilamentowe, wykonane z polimeru Poliamidu 6/66 (barwionym na niebiesko), Poliamidu 6.6 (barwionym na czarno) oraz Poliamidu 6 (bezbarwnego), stosowane w zamykaniu ran powierzchownych i chirurgii plastycznej, stosowany w neurochirurgii. Charakterystyka: nici chirurgiczne niewchłanialne, rozmiar: </t>
    </r>
    <r>
      <rPr>
        <b/>
        <sz val="10"/>
        <rFont val="Calibri"/>
        <family val="2"/>
        <charset val="238"/>
        <scheme val="minor"/>
      </rPr>
      <t>USP 4/0., długość: 45cm.,igła: DS16, 3/8 koła, igła odwrotnie tnąca</t>
    </r>
    <r>
      <rPr>
        <sz val="10"/>
        <rFont val="Calibri"/>
        <family val="2"/>
        <charset val="238"/>
        <scheme val="minor"/>
      </rPr>
      <t>. Opakowanie jednostkowe: 36 saszetek. 
Cechy szwu:  giętki- łatwy w manipulowaniu i wiązaniu, gładkość przejścia przez tkanki- brak traumatyzacji tkanki, idealna zgodność tkankowa. Wskazania: szycie skóry (szew śródskórny, tkanka podskórna), chirurgia plastyczna i rekonstrukcyjna, mikrochirurgia.</t>
    </r>
  </si>
  <si>
    <r>
      <t>Nici chirurgiczne niewchłanialne, syntetyczne, monofilamentowe, wykonane z polimeru Poliamidu 6/66 (barwionym na niebiesko), Poliamidu 6.6 (barwionym na czarno) oraz Poliamidu 6 (bezbarwnego), stosowane w zamykaniu ran powierzchownych i chirurgii plastycznej, stosowany w neurochirurgii. Charakterystyka: nici chirurgiczne niewchłanialne, rozmiar: U</t>
    </r>
    <r>
      <rPr>
        <b/>
        <sz val="10"/>
        <rFont val="Calibri"/>
        <family val="2"/>
        <charset val="238"/>
        <scheme val="minor"/>
      </rPr>
      <t>SP 4/0., długość: 45cm.,igła: DS19, 3/8 koła, igła odwrotnie tnąca</t>
    </r>
    <r>
      <rPr>
        <sz val="10"/>
        <rFont val="Calibri"/>
        <family val="2"/>
        <charset val="238"/>
        <scheme val="minor"/>
      </rPr>
      <t>. Opakowanie jednostkowe: 36 saszetek. 
Cechy szwu:  giętki- łatwy w manipulowaniu i wiązaniu, gładkość przejścia przez tkanki- brak traumatyzacji tkanki, idealna zgodność tkankowa. Wskazania: szycie skóry (szew śródskórny, tkanka podskórna), chirurgia plastyczna i rekonstrukcyjna, mikrochirurgia.</t>
    </r>
  </si>
  <si>
    <r>
      <t xml:space="preserve">Nici chirurgiczne niewchłanialne, syntetyczne, monofilamentowe, wykonane z polimeru Poliamidu 6/66 (barwionym na niebiesko), Poliamidu 6.6 (barwionym na czarno) oraz Poliamidu 6 (bezbarwnego), stosowane w zamykaniu ran powierzchownych i chirurgii plastycznej, stosowany w neurochirurgii. Charakterystyka: nici chirurgiczne niewchłanialne, rozmiar: </t>
    </r>
    <r>
      <rPr>
        <b/>
        <sz val="10"/>
        <rFont val="Calibri"/>
        <family val="2"/>
        <charset val="238"/>
        <scheme val="minor"/>
      </rPr>
      <t xml:space="preserve">USP 5/0., długość: 45cm.,igła: DS16, 3/8 koła, igła odwrotnie tnąca. </t>
    </r>
    <r>
      <rPr>
        <sz val="10"/>
        <rFont val="Calibri"/>
        <family val="2"/>
        <charset val="238"/>
        <scheme val="minor"/>
      </rPr>
      <t>Opakowanie jednostkowe: 36 saszetek. Cechy szwu:  giętki- łatwy w manipulowaniu i wiązaniu, gładkość przejścia przez tkanki- brak traumatyzacji tkanki, idealna zgodność tkankowa. Wskazania: szycie skóry (szew śródskórny, tkanka podskórna), chirurgia plastyczna i rekonstrukcyjna, mikrochirurgia.</t>
    </r>
  </si>
  <si>
    <r>
      <t xml:space="preserve">Nici chirurgiczne niewchłanialne, syntetyczne, monofilamentowe, wykonane z polimeru Poliamidu 6/66 (barwionym na niebiesko), Poliamidu 6.6 (barwionym na czarno) oraz Poliamidu 6 (bezbarwnego), stosowane w zamykaniu ran powierzchownych i chirurgii plastycznej, stosowany w neurochirurgii. Charakterystyka: nici chirurgiczne niewchłanialne, rozmiar: </t>
    </r>
    <r>
      <rPr>
        <b/>
        <sz val="10"/>
        <rFont val="Calibri"/>
        <family val="2"/>
        <charset val="238"/>
        <scheme val="minor"/>
      </rPr>
      <t xml:space="preserve">USP 6/0., długość: 45cm.,igła: DS16, 3/8 koła, igła odwrotnie tnąca. </t>
    </r>
    <r>
      <rPr>
        <sz val="10"/>
        <rFont val="Calibri"/>
        <family val="2"/>
        <charset val="238"/>
        <scheme val="minor"/>
      </rPr>
      <t>Opakowanie jednostkowe: 36 saszetek. 
Cechy szwu:  giętki- łatwy w manipulowaniu i wiązaniu, gładkość przejścia przez tkanki- brak traumatyzacji tkanki, idealna zgodność tkankowa. Wskazania: szycie skóry (szew śródskórny, tkanka podskórna), chirurgia plastyczna i rekonstrukcyjna, mikrochirurgia.</t>
    </r>
  </si>
  <si>
    <r>
      <t xml:space="preserve">Nici chirurgiczne syntetyczne, monofilamentowe, wchłanialne o średnim okresie wchłaniania, wykonanym z glikonatu. Rozmiar nici: </t>
    </r>
    <r>
      <rPr>
        <b/>
        <sz val="10"/>
        <rFont val="Calibri"/>
        <family val="2"/>
        <charset val="238"/>
        <scheme val="minor"/>
      </rPr>
      <t>3/0,długość nici: 70 cm, kolor nici:bezbarwny, rozmiar igły: DS16 - igła odwrotnie tnąca 3/8 koła</t>
    </r>
    <r>
      <rPr>
        <sz val="10"/>
        <rFont val="Calibri"/>
        <family val="2"/>
        <charset val="238"/>
        <scheme val="minor"/>
      </rPr>
      <t>. Opakowanie redukujące pamięć skrętu szwu. Skład chemiczny: Glikonat (72% Glikolid, 14% Trimetylenocarbonate, 14% Caprolakton), powleczenie: niepowlekany, materiał: Syntetyczny,absorpcja: 60-90 dni (proces hydrolizy), zdolność podtrzymywania tkankowego: 50%, 13-14 dni po zaimplantowaniu, sterylizacja: Tlenek etylenu.Cechy:wyższa początkowa wytrzymałość na rozciąganie,profil degradacji idealny dla tkanek miękkich,gładkość przejścia przez tkanki- ograniczenie traumatyzacji tkanki, doskonała giętkość i elastyczność szwu ułatwia manipulowanie szwem i wykonywanie węzłów.Wskazania: chirurgia plastyczna i rekonstrukcyjna, szycie skóry (szew śródskórny, tkanka podskórna), podwiązki.</t>
    </r>
  </si>
  <si>
    <r>
      <t xml:space="preserve">Nici chirurgiczne syntetyczne, monofilamentowe, wchłanialne o średnim okresie wchłaniania, wykonanym z glikonatu. Rozmiar nici: </t>
    </r>
    <r>
      <rPr>
        <b/>
        <sz val="10"/>
        <rFont val="Calibri"/>
        <family val="2"/>
        <charset val="238"/>
        <scheme val="minor"/>
      </rPr>
      <t>4/0,długość nici: 45 cm, kolor nici:bezbarwny, rozmiar igły: DS16 - igła odwrotnie tnąca 3/8 koła</t>
    </r>
    <r>
      <rPr>
        <sz val="10"/>
        <rFont val="Calibri"/>
        <family val="2"/>
        <charset val="238"/>
        <scheme val="minor"/>
      </rPr>
      <t>. Opakowanie redukujące pamięć skrętu szwu. Skład chemiczny: Glikonat (72% Glikolid, 14% Trimetylenocarbonate, 14% Caprolakton), powleczenie: niepowlekany, materiał: Syntetyczny,absorpcja: 60-90 dni (proces hydrolizy), zdolność podtrzymywania tkankowego: 50%, 13-14 dni po zaimplantowaniu, sterylizacja: Tlenek etylenu.Cechy:wyższa początkowa wytrzymałość na rozciąganie,profil degradacji idealny dla tkanek miękkich,gładkość przejścia przez tkanki- ograniczenie traumatyzacji tkanki, doskonała giętkość i elastyczność szwu ułatwia manipulowanie szwem i wykonywanie węzłów.Wskazania: chirurgia plastyczna i rekonstrukcyjna, szycie skóry (szew śródskórny, tkanka podskórna), podwiązki.</t>
    </r>
  </si>
  <si>
    <r>
      <t>Nici chirurgiczne syntetyczne, monofilamentowe, wchłanialne o średnim okresie wchłaniania, wykonanym z glikonatu. Rozmiar nici:</t>
    </r>
    <r>
      <rPr>
        <b/>
        <sz val="10"/>
        <rFont val="Calibri"/>
        <family val="2"/>
        <charset val="238"/>
        <scheme val="minor"/>
      </rPr>
      <t xml:space="preserve"> 5/0,długość nici: 45 cm, kolor nici:bezbarwny, rozmiar igły: DS16 - igła odwrotnie tnąca 3/8 koła. </t>
    </r>
    <r>
      <rPr>
        <sz val="10"/>
        <rFont val="Calibri"/>
        <family val="2"/>
        <charset val="238"/>
        <scheme val="minor"/>
      </rPr>
      <t>Opakowanie redukujące pamięć skrętu szwu. Skład chemiczny: Glikonat (72% Glikolid, 14% Trimetylenocarbonate, 14% Caprolakton), powleczenie: niepowlekany, materiał: Syntetyczny,absorpcja: 60-90 dni (proces hydrolizy), zdolność podtrzymywania tkankowego: 50%, 13-14 dni po zaimplantowaniu, sterylizacja: Tlenek etylenu.Cechy:wyższa początkowa wytrzymałość na rozciąganie,profil degradacji idealny dla tkanek miękkich,gładkość przejścia przez tkanki- ograniczenie traumatyzacji tkanki, doskonała giętkość i elastyczność szwu ułatwia manipulowanie szwem i wykonywanie węzłów.Wskazania: chirurgia plastyczna i rekonstrukcyjna, szycie skóry (szew śródskórny, tkanka podskórna), podwiązki.</t>
    </r>
  </si>
  <si>
    <r>
      <t xml:space="preserve">Nici chirurgiczne syntetyczne wchłanialne, plecione o krótkim okresie wchłaniania, wykonanym z Poliglaktyny 910.  Rozmiar nici: </t>
    </r>
    <r>
      <rPr>
        <b/>
        <sz val="10"/>
        <rFont val="Calibri"/>
        <family val="2"/>
        <charset val="238"/>
        <scheme val="minor"/>
      </rPr>
      <t xml:space="preserve">4/0,długość nici: 45 cm, kolor nici:bezbarwny, rozmiar igły: DS16 - igła odwrotnie tnąca 3/8 koła. </t>
    </r>
    <r>
      <rPr>
        <sz val="10"/>
        <rFont val="Calibri"/>
        <family val="2"/>
        <charset val="238"/>
        <scheme val="minor"/>
      </rPr>
      <t>Charakterystyka nici: struktura: pleciona, skład chemiczny: Poliglaktyna 910 (kopolimer 90% glikolidu i 10% L-laktydu), powleczenie: Poliglaktyna 370+ stearynian wapnia, materiał: Syntetyczny,absorpcja: 42 dni (proces hydrolizy), zdolność podtrzymywania tkankowego: 50%- 5 dni, 0% początkowej siły podtrzymywania tkankowego po 10-14 dni od zaimplantowania, sterylizacja: Promienie Gamma.  Cechy: dzięki unikalnej strukturze glikolidu i L-laktydu oraz powleczeniu stearynianem wapnia szew posiada gładką powierzchnię, co ułatwia przejście przez tkanki, nie traumatyzując ich, nadzwyczajna elastyczność i giętkość szwu zapewnia wyjątkową poręczność i komfort pacjenta, szybki profil degradacji dla najbardziej komfortowej rekonwalescencji pacjenta, bez potrzeby usuwania szwu.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</si>
</sst>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 &quot;zł&quot;"/>
  </numFmts>
  <fonts count="14" x14ac:knownFonts="1">
    <font>
      <sz val="10"/>
      <name val="Arial"/>
      <charset val="238"/>
    </font>
    <font>
      <sz val="10"/>
      <name val="Arial"/>
      <family val="2"/>
      <charset val="238"/>
    </font>
    <font>
      <sz val="10"/>
      <name val="Arial CE"/>
      <charset val="238"/>
    </font>
    <font>
      <sz val="8"/>
      <name val="Arial"/>
      <family val="2"/>
      <charset val="238"/>
    </font>
    <font>
      <sz val="11"/>
      <color theme="1"/>
      <name val="Calibri"/>
      <family val="2"/>
      <charset val="238"/>
      <scheme val="minor"/>
    </font>
    <font>
      <sz val="8"/>
      <name val="Calibri"/>
      <family val="2"/>
      <charset val="238"/>
      <scheme val="minor"/>
    </font>
    <font>
      <i/>
      <sz val="8"/>
      <name val="Calibri"/>
      <family val="2"/>
      <charset val="238"/>
      <scheme val="minor"/>
    </font>
    <font>
      <b/>
      <sz val="9"/>
      <name val="Calibri"/>
      <family val="2"/>
      <charset val="238"/>
      <scheme val="minor"/>
    </font>
    <font>
      <sz val="9"/>
      <name val="Calibri"/>
      <family val="2"/>
      <charset val="238"/>
      <scheme val="minor"/>
    </font>
    <font>
      <b/>
      <sz val="10"/>
      <name val="Calibri"/>
      <family val="2"/>
      <charset val="238"/>
      <scheme val="minor"/>
    </font>
    <font>
      <sz val="10"/>
      <name val="Calibri"/>
      <family val="2"/>
      <charset val="238"/>
      <scheme val="minor"/>
    </font>
    <font>
      <sz val="10"/>
      <color rgb="FF000000"/>
      <name val="Calibri"/>
      <family val="2"/>
      <charset val="238"/>
      <scheme val="minor"/>
    </font>
    <font>
      <b/>
      <sz val="10"/>
      <color rgb="FF000000"/>
      <name val="Calibri"/>
      <family val="2"/>
      <charset val="238"/>
      <scheme val="minor"/>
    </font>
    <font>
      <sz val="9"/>
      <color rgb="FF000000"/>
      <name val="Calibri"/>
      <family val="2"/>
      <charset val="238"/>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4" fillId="0" borderId="0"/>
    <xf numFmtId="0" fontId="2" fillId="0" borderId="0"/>
    <xf numFmtId="44" fontId="1" fillId="0" borderId="0" applyFont="0" applyFill="0" applyBorder="0" applyAlignment="0" applyProtection="0"/>
  </cellStyleXfs>
  <cellXfs count="131">
    <xf numFmtId="0" fontId="0" fillId="0" borderId="0" xfId="0"/>
    <xf numFmtId="0" fontId="3" fillId="0" borderId="0" xfId="0" applyFont="1" applyFill="1"/>
    <xf numFmtId="0" fontId="3" fillId="0" borderId="0" xfId="0" applyFont="1" applyFill="1" applyAlignment="1">
      <alignment wrapText="1"/>
    </xf>
    <xf numFmtId="0" fontId="3" fillId="0" borderId="0" xfId="0" applyFont="1" applyFill="1" applyAlignment="1">
      <alignment horizontal="center"/>
    </xf>
    <xf numFmtId="0" fontId="3" fillId="0" borderId="0" xfId="0" applyFont="1" applyFill="1" applyAlignment="1">
      <alignment horizontal="right"/>
    </xf>
    <xf numFmtId="0" fontId="7" fillId="0" borderId="1" xfId="2" applyFont="1" applyFill="1" applyBorder="1" applyAlignment="1">
      <alignment horizontal="center" vertical="center"/>
    </xf>
    <xf numFmtId="0" fontId="7" fillId="0" borderId="1" xfId="2" applyFont="1" applyFill="1" applyBorder="1" applyAlignment="1">
      <alignment horizontal="center" vertical="center" wrapText="1"/>
    </xf>
    <xf numFmtId="0" fontId="7" fillId="0" borderId="1" xfId="2" applyFont="1" applyFill="1" applyBorder="1" applyAlignment="1">
      <alignment horizontal="right" vertical="center" wrapText="1"/>
    </xf>
    <xf numFmtId="0" fontId="7" fillId="0" borderId="1" xfId="2" applyFont="1" applyFill="1" applyBorder="1" applyAlignment="1">
      <alignment horizontal="left" vertical="center" wrapText="1"/>
    </xf>
    <xf numFmtId="0" fontId="5" fillId="0" borderId="0" xfId="0" applyFont="1" applyFill="1"/>
    <xf numFmtId="0" fontId="6" fillId="0" borderId="0" xfId="0" applyFont="1" applyFill="1"/>
    <xf numFmtId="0" fontId="10" fillId="0" borderId="0" xfId="0" applyFont="1" applyFill="1"/>
    <xf numFmtId="164" fontId="10" fillId="0" borderId="1" xfId="2" applyNumberFormat="1" applyFont="1" applyFill="1" applyBorder="1" applyAlignment="1">
      <alignment horizontal="center" vertical="center"/>
    </xf>
    <xf numFmtId="164" fontId="10" fillId="0" borderId="1" xfId="2" applyNumberFormat="1" applyFont="1" applyFill="1" applyBorder="1" applyAlignment="1">
      <alignment horizontal="right" vertical="center"/>
    </xf>
    <xf numFmtId="9" fontId="10" fillId="0" borderId="1" xfId="2" applyNumberFormat="1" applyFont="1" applyFill="1" applyBorder="1" applyAlignment="1">
      <alignment horizontal="center" vertical="center"/>
    </xf>
    <xf numFmtId="0" fontId="10" fillId="0" borderId="1" xfId="0" applyFont="1" applyFill="1" applyBorder="1" applyAlignment="1">
      <alignment horizontal="center" vertical="center"/>
    </xf>
    <xf numFmtId="0" fontId="11"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2" applyFont="1" applyFill="1" applyBorder="1" applyAlignment="1">
      <alignment horizontal="center" vertical="center" wrapText="1"/>
    </xf>
    <xf numFmtId="164" fontId="9" fillId="0" borderId="0" xfId="2" applyNumberFormat="1" applyFont="1" applyFill="1" applyBorder="1" applyAlignment="1">
      <alignment horizontal="center" vertical="center"/>
    </xf>
    <xf numFmtId="164" fontId="9" fillId="0" borderId="0" xfId="2" applyNumberFormat="1" applyFont="1" applyFill="1" applyBorder="1" applyAlignment="1">
      <alignment horizontal="right" vertical="center"/>
    </xf>
    <xf numFmtId="9" fontId="9" fillId="0" borderId="0" xfId="2"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xf numFmtId="0" fontId="10" fillId="0" borderId="0" xfId="0" applyFont="1" applyFill="1" applyAlignment="1">
      <alignment vertical="center"/>
    </xf>
    <xf numFmtId="0" fontId="12" fillId="0" borderId="0" xfId="0" applyFont="1" applyFill="1" applyBorder="1" applyAlignment="1">
      <alignment vertical="center" wrapText="1"/>
    </xf>
    <xf numFmtId="164" fontId="10" fillId="0" borderId="0" xfId="2" applyNumberFormat="1" applyFont="1" applyFill="1" applyBorder="1" applyAlignment="1">
      <alignment horizontal="center" vertical="center"/>
    </xf>
    <xf numFmtId="164" fontId="10" fillId="0" borderId="0" xfId="2" applyNumberFormat="1" applyFont="1" applyFill="1" applyBorder="1" applyAlignment="1">
      <alignment horizontal="right" vertical="center"/>
    </xf>
    <xf numFmtId="9" fontId="10" fillId="0" borderId="0" xfId="2" applyNumberFormat="1"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xf>
    <xf numFmtId="0" fontId="10" fillId="0" borderId="0" xfId="2" applyFont="1" applyFill="1" applyBorder="1" applyAlignment="1">
      <alignment horizontal="left" vertical="center" wrapText="1"/>
    </xf>
    <xf numFmtId="0" fontId="10" fillId="0" borderId="0" xfId="2" applyFont="1" applyFill="1" applyBorder="1" applyAlignment="1">
      <alignment horizontal="center" vertical="center"/>
    </xf>
    <xf numFmtId="3" fontId="10" fillId="0" borderId="0" xfId="3" applyNumberFormat="1" applyFont="1" applyFill="1" applyBorder="1" applyAlignment="1">
      <alignment horizontal="center" vertical="center"/>
    </xf>
    <xf numFmtId="0" fontId="9" fillId="0" borderId="0" xfId="2" applyFont="1" applyFill="1" applyBorder="1" applyAlignment="1">
      <alignment horizontal="center" vertical="center"/>
    </xf>
    <xf numFmtId="0" fontId="10" fillId="0" borderId="1" xfId="0" applyFont="1" applyFill="1" applyBorder="1" applyAlignment="1">
      <alignment vertical="center"/>
    </xf>
    <xf numFmtId="164" fontId="10" fillId="0" borderId="1" xfId="0" applyNumberFormat="1" applyFont="1" applyFill="1" applyBorder="1" applyAlignment="1">
      <alignment horizontal="right" vertical="center"/>
    </xf>
    <xf numFmtId="9" fontId="10" fillId="0" borderId="1" xfId="0" applyNumberFormat="1" applyFont="1" applyFill="1" applyBorder="1" applyAlignment="1">
      <alignment horizontal="center" vertical="center"/>
    </xf>
    <xf numFmtId="0" fontId="10" fillId="0" borderId="0" xfId="0" applyFont="1" applyFill="1" applyAlignment="1">
      <alignment horizontal="center"/>
    </xf>
    <xf numFmtId="0" fontId="10" fillId="0" borderId="0" xfId="0" applyFont="1" applyFill="1" applyAlignment="1">
      <alignment wrapText="1"/>
    </xf>
    <xf numFmtId="0" fontId="10" fillId="0" borderId="0" xfId="0" applyFont="1" applyFill="1" applyAlignment="1">
      <alignment horizontal="right"/>
    </xf>
    <xf numFmtId="0" fontId="8" fillId="0" borderId="0" xfId="0" applyFont="1" applyFill="1"/>
    <xf numFmtId="0" fontId="8" fillId="0" borderId="1" xfId="0" applyFont="1" applyFill="1" applyBorder="1" applyAlignment="1">
      <alignment vertical="center" wrapText="1"/>
    </xf>
    <xf numFmtId="0" fontId="8" fillId="0" borderId="1" xfId="2" applyFont="1" applyFill="1" applyBorder="1" applyAlignment="1">
      <alignment horizontal="left" vertical="center" wrapText="1"/>
    </xf>
    <xf numFmtId="0" fontId="13" fillId="0" borderId="1" xfId="0" applyFont="1" applyFill="1" applyBorder="1" applyAlignment="1">
      <alignment vertical="center" wrapText="1"/>
    </xf>
    <xf numFmtId="0" fontId="7" fillId="0" borderId="3" xfId="0" applyFont="1" applyFill="1" applyBorder="1" applyAlignment="1"/>
    <xf numFmtId="0" fontId="7" fillId="0" borderId="3" xfId="0" applyFont="1" applyFill="1" applyBorder="1" applyAlignment="1">
      <alignment horizontal="center"/>
    </xf>
    <xf numFmtId="0" fontId="9" fillId="0" borderId="3" xfId="0" applyFont="1" applyFill="1" applyBorder="1" applyAlignment="1">
      <alignment horizontal="center"/>
    </xf>
    <xf numFmtId="0" fontId="9" fillId="0" borderId="3" xfId="0" applyFont="1" applyFill="1" applyBorder="1" applyAlignment="1"/>
    <xf numFmtId="0" fontId="10" fillId="0" borderId="0" xfId="0"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2" borderId="1" xfId="0" applyFont="1" applyFill="1" applyBorder="1" applyAlignment="1">
      <alignment vertical="center" wrapText="1"/>
    </xf>
    <xf numFmtId="0" fontId="10" fillId="0" borderId="8" xfId="0" applyFont="1" applyFill="1" applyBorder="1" applyAlignment="1">
      <alignment vertical="center" wrapText="1"/>
    </xf>
    <xf numFmtId="0" fontId="8" fillId="0" borderId="7" xfId="0" applyFont="1" applyFill="1" applyBorder="1" applyAlignment="1">
      <alignment vertical="center" wrapText="1"/>
    </xf>
    <xf numFmtId="0" fontId="10" fillId="0" borderId="7"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3" fillId="0" borderId="7" xfId="0" applyFont="1" applyFill="1" applyBorder="1" applyAlignment="1">
      <alignment vertical="center" wrapText="1"/>
    </xf>
    <xf numFmtId="0" fontId="8" fillId="0" borderId="1" xfId="0" applyFont="1" applyFill="1" applyBorder="1" applyAlignment="1">
      <alignment vertical="top" wrapText="1"/>
    </xf>
    <xf numFmtId="0" fontId="8" fillId="0" borderId="1" xfId="2" applyFont="1" applyFill="1" applyBorder="1" applyAlignment="1">
      <alignment vertical="center" wrapText="1"/>
    </xf>
    <xf numFmtId="0" fontId="8" fillId="0" borderId="8" xfId="2" applyFont="1" applyFill="1" applyBorder="1" applyAlignment="1">
      <alignment horizontal="center" vertical="center" wrapText="1"/>
    </xf>
    <xf numFmtId="164" fontId="8" fillId="0" borderId="1" xfId="2" applyNumberFormat="1" applyFont="1" applyFill="1" applyBorder="1" applyAlignment="1">
      <alignment horizontal="center" vertical="center"/>
    </xf>
    <xf numFmtId="164" fontId="8" fillId="0" borderId="1" xfId="2" applyNumberFormat="1" applyFont="1" applyFill="1" applyBorder="1" applyAlignment="1">
      <alignment horizontal="right" vertical="center"/>
    </xf>
    <xf numFmtId="9" fontId="8" fillId="0" borderId="1" xfId="2"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8" xfId="2" applyFont="1" applyFill="1" applyBorder="1" applyAlignment="1">
      <alignment vertical="center" wrapText="1"/>
    </xf>
    <xf numFmtId="164" fontId="8" fillId="0" borderId="1" xfId="2" applyNumberFormat="1" applyFont="1" applyFill="1" applyBorder="1" applyAlignment="1">
      <alignment vertical="center"/>
    </xf>
    <xf numFmtId="0" fontId="6" fillId="0" borderId="1" xfId="2" applyFont="1" applyBorder="1" applyAlignment="1">
      <alignment horizontal="center"/>
    </xf>
    <xf numFmtId="0" fontId="6" fillId="0" borderId="1" xfId="2" applyFont="1" applyBorder="1" applyAlignment="1">
      <alignment horizontal="center" vertical="center" wrapText="1"/>
    </xf>
    <xf numFmtId="0" fontId="6" fillId="0" borderId="1" xfId="2" applyNumberFormat="1" applyFont="1" applyBorder="1" applyAlignment="1">
      <alignment horizontal="center" vertical="center" wrapText="1"/>
    </xf>
    <xf numFmtId="0" fontId="10" fillId="0" borderId="0" xfId="0" applyFont="1" applyFill="1" applyBorder="1" applyAlignment="1">
      <alignment horizontal="center" vertical="center" wrapText="1"/>
    </xf>
    <xf numFmtId="0" fontId="6" fillId="0" borderId="12" xfId="2" applyFont="1" applyBorder="1" applyAlignment="1">
      <alignment horizont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10" fillId="0" borderId="12" xfId="0" applyFont="1" applyFill="1" applyBorder="1" applyAlignment="1">
      <alignment vertical="center"/>
    </xf>
    <xf numFmtId="164" fontId="10" fillId="0" borderId="12" xfId="0" applyNumberFormat="1" applyFont="1" applyFill="1" applyBorder="1" applyAlignment="1">
      <alignment horizontal="right" vertical="center"/>
    </xf>
    <xf numFmtId="9" fontId="10" fillId="0" borderId="12" xfId="0" applyNumberFormat="1" applyFont="1" applyFill="1" applyBorder="1" applyAlignment="1">
      <alignment horizontal="center" vertical="center"/>
    </xf>
    <xf numFmtId="0" fontId="9" fillId="0" borderId="13" xfId="0" applyFont="1" applyFill="1" applyBorder="1"/>
    <xf numFmtId="164" fontId="9" fillId="0" borderId="14" xfId="0" applyNumberFormat="1" applyFont="1" applyFill="1" applyBorder="1" applyAlignment="1">
      <alignment horizontal="right"/>
    </xf>
    <xf numFmtId="0" fontId="9" fillId="0" borderId="14" xfId="0" applyFont="1" applyFill="1" applyBorder="1" applyAlignment="1">
      <alignment horizontal="center"/>
    </xf>
    <xf numFmtId="164" fontId="9" fillId="0" borderId="15" xfId="0" applyNumberFormat="1" applyFont="1" applyFill="1" applyBorder="1" applyAlignment="1">
      <alignment horizontal="right"/>
    </xf>
    <xf numFmtId="164" fontId="10" fillId="0" borderId="12" xfId="2" applyNumberFormat="1" applyFont="1" applyFill="1" applyBorder="1" applyAlignment="1">
      <alignment horizontal="center" vertical="center"/>
    </xf>
    <xf numFmtId="164" fontId="10" fillId="0" borderId="12" xfId="2" applyNumberFormat="1" applyFont="1" applyFill="1" applyBorder="1" applyAlignment="1">
      <alignment horizontal="right" vertical="center"/>
    </xf>
    <xf numFmtId="9" fontId="10" fillId="0" borderId="12" xfId="2" applyNumberFormat="1" applyFont="1" applyFill="1" applyBorder="1" applyAlignment="1">
      <alignment horizontal="center" vertical="center"/>
    </xf>
    <xf numFmtId="0" fontId="9" fillId="0" borderId="13" xfId="2" applyFont="1" applyFill="1" applyBorder="1" applyAlignment="1">
      <alignment horizontal="center" vertical="center"/>
    </xf>
    <xf numFmtId="164" fontId="9" fillId="0" borderId="14" xfId="2" applyNumberFormat="1" applyFont="1" applyFill="1" applyBorder="1" applyAlignment="1">
      <alignment horizontal="right" vertical="center"/>
    </xf>
    <xf numFmtId="0" fontId="9" fillId="0" borderId="14" xfId="2" applyFont="1" applyFill="1" applyBorder="1" applyAlignment="1">
      <alignment horizontal="center" vertical="center"/>
    </xf>
    <xf numFmtId="164" fontId="9" fillId="0" borderId="15" xfId="2" applyNumberFormat="1" applyFont="1" applyFill="1" applyBorder="1" applyAlignment="1">
      <alignment horizontal="right" vertical="center"/>
    </xf>
    <xf numFmtId="164" fontId="9" fillId="0" borderId="13" xfId="2" applyNumberFormat="1" applyFont="1" applyFill="1" applyBorder="1" applyAlignment="1">
      <alignment horizontal="center" vertical="center"/>
    </xf>
    <xf numFmtId="9" fontId="9" fillId="0" borderId="14" xfId="2" applyNumberFormat="1" applyFont="1" applyFill="1" applyBorder="1" applyAlignment="1">
      <alignment horizontal="center" vertical="center"/>
    </xf>
    <xf numFmtId="164" fontId="8" fillId="0" borderId="12" xfId="2" applyNumberFormat="1" applyFont="1" applyFill="1" applyBorder="1" applyAlignment="1">
      <alignment horizontal="center" vertical="center"/>
    </xf>
    <xf numFmtId="164" fontId="8" fillId="0" borderId="12" xfId="2" applyNumberFormat="1" applyFont="1" applyFill="1" applyBorder="1" applyAlignment="1">
      <alignment horizontal="right" vertical="center"/>
    </xf>
    <xf numFmtId="9" fontId="8" fillId="0" borderId="12" xfId="2" applyNumberFormat="1" applyFont="1" applyFill="1" applyBorder="1" applyAlignment="1">
      <alignment horizontal="center" vertical="center"/>
    </xf>
    <xf numFmtId="164" fontId="7" fillId="0" borderId="13" xfId="2" applyNumberFormat="1" applyFont="1" applyFill="1" applyBorder="1" applyAlignment="1">
      <alignment horizontal="center" vertical="center"/>
    </xf>
    <xf numFmtId="164" fontId="7" fillId="0" borderId="14" xfId="2" applyNumberFormat="1" applyFont="1" applyFill="1" applyBorder="1" applyAlignment="1">
      <alignment horizontal="right" vertical="center"/>
    </xf>
    <xf numFmtId="9" fontId="7" fillId="0" borderId="14" xfId="2" applyNumberFormat="1" applyFont="1" applyFill="1" applyBorder="1" applyAlignment="1">
      <alignment horizontal="center" vertical="center"/>
    </xf>
    <xf numFmtId="164" fontId="7" fillId="0" borderId="15" xfId="2" applyNumberFormat="1" applyFont="1" applyFill="1" applyBorder="1" applyAlignment="1">
      <alignment horizontal="right" vertical="center"/>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 xfId="0" applyFont="1" applyFill="1" applyBorder="1" applyAlignment="1">
      <alignment horizontal="left" vertical="center" wrapText="1"/>
    </xf>
    <xf numFmtId="0" fontId="7" fillId="0" borderId="5" xfId="0" applyFont="1" applyFill="1" applyBorder="1" applyAlignment="1">
      <alignment horizontal="left" wrapText="1"/>
    </xf>
    <xf numFmtId="0" fontId="7" fillId="0" borderId="0" xfId="0" applyFont="1" applyFill="1" applyBorder="1" applyAlignment="1">
      <alignment horizontal="left" wrapText="1"/>
    </xf>
    <xf numFmtId="0" fontId="7" fillId="0" borderId="6" xfId="0" applyFont="1" applyFill="1" applyBorder="1" applyAlignment="1">
      <alignment horizontal="left" wrapText="1"/>
    </xf>
    <xf numFmtId="0" fontId="10" fillId="0" borderId="0" xfId="0" applyFont="1" applyFill="1" applyBorder="1" applyAlignment="1">
      <alignment horizontal="center" wrapText="1"/>
    </xf>
    <xf numFmtId="0" fontId="10"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9" fillId="0" borderId="3" xfId="0" applyFont="1" applyFill="1" applyBorder="1" applyAlignment="1">
      <alignment horizontal="center"/>
    </xf>
    <xf numFmtId="0" fontId="9" fillId="0" borderId="4" xfId="0" applyFont="1" applyFill="1" applyBorder="1" applyAlignment="1">
      <alignment horizontal="center"/>
    </xf>
    <xf numFmtId="0" fontId="7" fillId="0" borderId="2" xfId="0" applyFont="1" applyFill="1" applyBorder="1" applyAlignment="1">
      <alignment horizontal="left"/>
    </xf>
    <xf numFmtId="0" fontId="7" fillId="0" borderId="3" xfId="0" applyFont="1" applyFill="1" applyBorder="1" applyAlignment="1">
      <alignment horizontal="left"/>
    </xf>
    <xf numFmtId="0" fontId="7" fillId="0" borderId="3" xfId="0" applyFont="1" applyFill="1" applyBorder="1" applyAlignment="1">
      <alignment horizontal="center"/>
    </xf>
    <xf numFmtId="0" fontId="7" fillId="0" borderId="4" xfId="0" applyFont="1" applyFill="1" applyBorder="1" applyAlignment="1">
      <alignment horizontal="center"/>
    </xf>
    <xf numFmtId="0" fontId="9" fillId="0" borderId="5" xfId="2" applyFont="1" applyFill="1" applyBorder="1" applyAlignment="1">
      <alignment horizontal="left" vertical="center" wrapText="1"/>
    </xf>
    <xf numFmtId="0" fontId="9" fillId="0" borderId="0" xfId="2" applyFont="1" applyFill="1" applyBorder="1" applyAlignment="1">
      <alignment horizontal="left" vertical="center" wrapText="1"/>
    </xf>
    <xf numFmtId="0" fontId="9" fillId="0" borderId="6" xfId="2" applyFont="1" applyFill="1" applyBorder="1" applyAlignment="1">
      <alignment horizontal="left" vertical="center" wrapText="1"/>
    </xf>
  </cellXfs>
  <cellStyles count="4">
    <cellStyle name="Normalny" xfId="0" builtinId="0"/>
    <cellStyle name="Normalny 2" xfId="1"/>
    <cellStyle name="Normalny_Arkusz1" xfId="2"/>
    <cellStyle name="Walutowy"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7"/>
  <sheetViews>
    <sheetView tabSelected="1" showWhiteSpace="0" topLeftCell="A213" zoomScaleNormal="100" zoomScaleSheetLayoutView="115" workbookViewId="0">
      <selection activeCell="B217" sqref="B217"/>
    </sheetView>
  </sheetViews>
  <sheetFormatPr defaultRowHeight="11.25" x14ac:dyDescent="0.2"/>
  <cols>
    <col min="1" max="1" width="3.5703125" style="3" customWidth="1"/>
    <col min="2" max="2" width="60" style="1" customWidth="1"/>
    <col min="3" max="3" width="9" style="1" customWidth="1"/>
    <col min="4" max="4" width="7.85546875" style="3" customWidth="1"/>
    <col min="5" max="5" width="10.140625" style="2" customWidth="1"/>
    <col min="6" max="6" width="9.140625" style="1"/>
    <col min="7" max="7" width="13.7109375" style="4" customWidth="1"/>
    <col min="8" max="8" width="7" style="3" customWidth="1"/>
    <col min="9" max="9" width="11" style="4" customWidth="1"/>
    <col min="10" max="10" width="12.85546875" style="4" customWidth="1"/>
    <col min="11" max="16384" width="9.140625" style="1"/>
  </cols>
  <sheetData>
    <row r="1" spans="1:10" s="41" customFormat="1" ht="12.75" customHeight="1" x14ac:dyDescent="0.2">
      <c r="A1" s="124" t="s">
        <v>154</v>
      </c>
      <c r="B1" s="125"/>
      <c r="C1" s="45" t="s">
        <v>115</v>
      </c>
      <c r="D1" s="46"/>
      <c r="E1" s="45"/>
      <c r="F1" s="45"/>
      <c r="G1" s="45"/>
      <c r="H1" s="126" t="s">
        <v>148</v>
      </c>
      <c r="I1" s="126"/>
      <c r="J1" s="127"/>
    </row>
    <row r="2" spans="1:10" s="41" customFormat="1" ht="20.25" customHeight="1" x14ac:dyDescent="0.2">
      <c r="A2" s="116" t="s">
        <v>142</v>
      </c>
      <c r="B2" s="117"/>
      <c r="C2" s="117"/>
      <c r="D2" s="117"/>
      <c r="E2" s="117"/>
      <c r="F2" s="117"/>
      <c r="G2" s="117"/>
      <c r="H2" s="117"/>
      <c r="I2" s="117"/>
      <c r="J2" s="118"/>
    </row>
    <row r="3" spans="1:10" s="41" customFormat="1" ht="36" x14ac:dyDescent="0.2">
      <c r="A3" s="5" t="s">
        <v>11</v>
      </c>
      <c r="B3" s="8" t="s">
        <v>1</v>
      </c>
      <c r="C3" s="6" t="s">
        <v>14</v>
      </c>
      <c r="D3" s="6" t="s">
        <v>9</v>
      </c>
      <c r="E3" s="6" t="s">
        <v>124</v>
      </c>
      <c r="F3" s="6" t="s">
        <v>2</v>
      </c>
      <c r="G3" s="7" t="s">
        <v>3</v>
      </c>
      <c r="H3" s="6" t="s">
        <v>116</v>
      </c>
      <c r="I3" s="7" t="s">
        <v>4</v>
      </c>
      <c r="J3" s="7" t="s">
        <v>0</v>
      </c>
    </row>
    <row r="4" spans="1:10" s="9" customFormat="1" ht="12" thickBot="1" x14ac:dyDescent="0.25">
      <c r="A4" s="76" t="s">
        <v>10</v>
      </c>
      <c r="B4" s="76" t="s">
        <v>5</v>
      </c>
      <c r="C4" s="76" t="s">
        <v>6</v>
      </c>
      <c r="D4" s="80" t="s">
        <v>7</v>
      </c>
      <c r="E4" s="76" t="s">
        <v>8</v>
      </c>
      <c r="F4" s="77" t="s">
        <v>13</v>
      </c>
      <c r="G4" s="77" t="s">
        <v>170</v>
      </c>
      <c r="H4" s="78" t="s">
        <v>171</v>
      </c>
      <c r="I4" s="77" t="s">
        <v>172</v>
      </c>
      <c r="J4" s="77" t="s">
        <v>173</v>
      </c>
    </row>
    <row r="5" spans="1:10" s="11" customFormat="1" ht="48" x14ac:dyDescent="0.2">
      <c r="A5" s="56">
        <v>1</v>
      </c>
      <c r="B5" s="42" t="s">
        <v>15</v>
      </c>
      <c r="C5" s="57" t="s">
        <v>16</v>
      </c>
      <c r="D5" s="58">
        <v>792</v>
      </c>
      <c r="E5" s="66"/>
      <c r="F5" s="67"/>
      <c r="G5" s="68">
        <f>F5*D5</f>
        <v>0</v>
      </c>
      <c r="H5" s="69"/>
      <c r="I5" s="68">
        <f t="shared" ref="I5" si="0">G5*H5</f>
        <v>0</v>
      </c>
      <c r="J5" s="68">
        <f t="shared" ref="J5" si="1">I5+G5</f>
        <v>0</v>
      </c>
    </row>
    <row r="6" spans="1:10" s="11" customFormat="1" ht="99" customHeight="1" x14ac:dyDescent="0.2">
      <c r="A6" s="59">
        <v>2</v>
      </c>
      <c r="B6" s="43" t="s">
        <v>67</v>
      </c>
      <c r="C6" s="57" t="s">
        <v>18</v>
      </c>
      <c r="D6" s="60">
        <v>108</v>
      </c>
      <c r="E6" s="66"/>
      <c r="F6" s="67"/>
      <c r="G6" s="68">
        <f t="shared" ref="G6:G32" si="2">F6*D6</f>
        <v>0</v>
      </c>
      <c r="H6" s="69"/>
      <c r="I6" s="68">
        <f t="shared" ref="I6:I32" si="3">G6*H6</f>
        <v>0</v>
      </c>
      <c r="J6" s="68">
        <f t="shared" ref="J6:J32" si="4">I6+G6</f>
        <v>0</v>
      </c>
    </row>
    <row r="7" spans="1:10" s="11" customFormat="1" ht="12.75" x14ac:dyDescent="0.2">
      <c r="A7" s="59">
        <v>3</v>
      </c>
      <c r="B7" s="42" t="s">
        <v>23</v>
      </c>
      <c r="C7" s="57" t="s">
        <v>24</v>
      </c>
      <c r="D7" s="60">
        <v>192</v>
      </c>
      <c r="E7" s="66"/>
      <c r="F7" s="67"/>
      <c r="G7" s="68">
        <f t="shared" si="2"/>
        <v>0</v>
      </c>
      <c r="H7" s="69"/>
      <c r="I7" s="68">
        <f t="shared" si="3"/>
        <v>0</v>
      </c>
      <c r="J7" s="68">
        <f t="shared" si="4"/>
        <v>0</v>
      </c>
    </row>
    <row r="8" spans="1:10" s="11" customFormat="1" ht="56.25" customHeight="1" x14ac:dyDescent="0.2">
      <c r="A8" s="56">
        <v>4</v>
      </c>
      <c r="B8" s="44" t="s">
        <v>68</v>
      </c>
      <c r="C8" s="57" t="s">
        <v>16</v>
      </c>
      <c r="D8" s="60">
        <v>132</v>
      </c>
      <c r="E8" s="66"/>
      <c r="F8" s="67"/>
      <c r="G8" s="68">
        <f t="shared" si="2"/>
        <v>0</v>
      </c>
      <c r="H8" s="69"/>
      <c r="I8" s="68">
        <f t="shared" si="3"/>
        <v>0</v>
      </c>
      <c r="J8" s="68">
        <f t="shared" si="4"/>
        <v>0</v>
      </c>
    </row>
    <row r="9" spans="1:10" s="11" customFormat="1" ht="35.25" customHeight="1" x14ac:dyDescent="0.2">
      <c r="A9" s="59">
        <v>5</v>
      </c>
      <c r="B9" s="42" t="s">
        <v>69</v>
      </c>
      <c r="C9" s="61" t="s">
        <v>16</v>
      </c>
      <c r="D9" s="60">
        <v>12</v>
      </c>
      <c r="E9" s="66"/>
      <c r="F9" s="67"/>
      <c r="G9" s="68">
        <f t="shared" si="2"/>
        <v>0</v>
      </c>
      <c r="H9" s="69"/>
      <c r="I9" s="68">
        <f t="shared" si="3"/>
        <v>0</v>
      </c>
      <c r="J9" s="68">
        <f t="shared" si="4"/>
        <v>0</v>
      </c>
    </row>
    <row r="10" spans="1:10" s="11" customFormat="1" ht="24" x14ac:dyDescent="0.2">
      <c r="A10" s="59">
        <v>6</v>
      </c>
      <c r="B10" s="44" t="s">
        <v>70</v>
      </c>
      <c r="C10" s="57" t="s">
        <v>25</v>
      </c>
      <c r="D10" s="60">
        <v>2</v>
      </c>
      <c r="E10" s="66"/>
      <c r="F10" s="67"/>
      <c r="G10" s="68">
        <f t="shared" si="2"/>
        <v>0</v>
      </c>
      <c r="H10" s="69"/>
      <c r="I10" s="68">
        <f t="shared" si="3"/>
        <v>0</v>
      </c>
      <c r="J10" s="68">
        <f t="shared" si="4"/>
        <v>0</v>
      </c>
    </row>
    <row r="11" spans="1:10" s="11" customFormat="1" ht="24" x14ac:dyDescent="0.2">
      <c r="A11" s="56">
        <v>7</v>
      </c>
      <c r="B11" s="44" t="s">
        <v>71</v>
      </c>
      <c r="C11" s="57" t="s">
        <v>25</v>
      </c>
      <c r="D11" s="60">
        <v>2</v>
      </c>
      <c r="E11" s="66"/>
      <c r="F11" s="67"/>
      <c r="G11" s="68">
        <f t="shared" si="2"/>
        <v>0</v>
      </c>
      <c r="H11" s="69"/>
      <c r="I11" s="68">
        <f t="shared" si="3"/>
        <v>0</v>
      </c>
      <c r="J11" s="68">
        <f t="shared" si="4"/>
        <v>0</v>
      </c>
    </row>
    <row r="12" spans="1:10" s="11" customFormat="1" ht="12.75" x14ac:dyDescent="0.2">
      <c r="A12" s="59">
        <v>8</v>
      </c>
      <c r="B12" s="42" t="s">
        <v>31</v>
      </c>
      <c r="C12" s="57" t="s">
        <v>30</v>
      </c>
      <c r="D12" s="60">
        <v>12</v>
      </c>
      <c r="E12" s="66"/>
      <c r="F12" s="67"/>
      <c r="G12" s="68">
        <f t="shared" si="2"/>
        <v>0</v>
      </c>
      <c r="H12" s="69"/>
      <c r="I12" s="68">
        <f t="shared" si="3"/>
        <v>0</v>
      </c>
      <c r="J12" s="68">
        <f t="shared" si="4"/>
        <v>0</v>
      </c>
    </row>
    <row r="13" spans="1:10" s="11" customFormat="1" ht="87.75" customHeight="1" x14ac:dyDescent="0.2">
      <c r="A13" s="59">
        <v>9</v>
      </c>
      <c r="B13" s="42" t="s">
        <v>29</v>
      </c>
      <c r="C13" s="61" t="s">
        <v>30</v>
      </c>
      <c r="D13" s="60">
        <v>600</v>
      </c>
      <c r="E13" s="66"/>
      <c r="F13" s="67"/>
      <c r="G13" s="68">
        <f t="shared" si="2"/>
        <v>0</v>
      </c>
      <c r="H13" s="69"/>
      <c r="I13" s="68">
        <f t="shared" si="3"/>
        <v>0</v>
      </c>
      <c r="J13" s="68">
        <f t="shared" si="4"/>
        <v>0</v>
      </c>
    </row>
    <row r="14" spans="1:10" s="11" customFormat="1" ht="92.25" customHeight="1" x14ac:dyDescent="0.2">
      <c r="A14" s="56">
        <v>10</v>
      </c>
      <c r="B14" s="42" t="s">
        <v>33</v>
      </c>
      <c r="C14" s="61" t="s">
        <v>30</v>
      </c>
      <c r="D14" s="60">
        <v>330</v>
      </c>
      <c r="E14" s="66"/>
      <c r="F14" s="67"/>
      <c r="G14" s="68">
        <f t="shared" si="2"/>
        <v>0</v>
      </c>
      <c r="H14" s="69"/>
      <c r="I14" s="68">
        <f t="shared" si="3"/>
        <v>0</v>
      </c>
      <c r="J14" s="68">
        <f t="shared" si="4"/>
        <v>0</v>
      </c>
    </row>
    <row r="15" spans="1:10" s="11" customFormat="1" ht="24" x14ac:dyDescent="0.2">
      <c r="A15" s="59">
        <v>11</v>
      </c>
      <c r="B15" s="44" t="s">
        <v>48</v>
      </c>
      <c r="C15" s="57" t="s">
        <v>30</v>
      </c>
      <c r="D15" s="60">
        <v>950</v>
      </c>
      <c r="E15" s="66"/>
      <c r="F15" s="67"/>
      <c r="G15" s="68">
        <f t="shared" si="2"/>
        <v>0</v>
      </c>
      <c r="H15" s="69"/>
      <c r="I15" s="68">
        <f t="shared" si="3"/>
        <v>0</v>
      </c>
      <c r="J15" s="68">
        <f t="shared" si="4"/>
        <v>0</v>
      </c>
    </row>
    <row r="16" spans="1:10" s="11" customFormat="1" ht="36" x14ac:dyDescent="0.2">
      <c r="A16" s="59">
        <v>12</v>
      </c>
      <c r="B16" s="42" t="s">
        <v>155</v>
      </c>
      <c r="C16" s="57" t="s">
        <v>30</v>
      </c>
      <c r="D16" s="60">
        <v>600</v>
      </c>
      <c r="E16" s="66"/>
      <c r="F16" s="67"/>
      <c r="G16" s="68">
        <f t="shared" si="2"/>
        <v>0</v>
      </c>
      <c r="H16" s="69"/>
      <c r="I16" s="68">
        <f t="shared" si="3"/>
        <v>0</v>
      </c>
      <c r="J16" s="68">
        <f t="shared" si="4"/>
        <v>0</v>
      </c>
    </row>
    <row r="17" spans="1:10" s="11" customFormat="1" ht="36" x14ac:dyDescent="0.2">
      <c r="A17" s="56">
        <v>13</v>
      </c>
      <c r="B17" s="44" t="s">
        <v>99</v>
      </c>
      <c r="C17" s="57" t="s">
        <v>24</v>
      </c>
      <c r="D17" s="84">
        <v>350</v>
      </c>
      <c r="E17" s="66"/>
      <c r="F17" s="67"/>
      <c r="G17" s="68">
        <f t="shared" si="2"/>
        <v>0</v>
      </c>
      <c r="H17" s="69"/>
      <c r="I17" s="68">
        <f t="shared" si="3"/>
        <v>0</v>
      </c>
      <c r="J17" s="68">
        <f t="shared" si="4"/>
        <v>0</v>
      </c>
    </row>
    <row r="18" spans="1:10" s="11" customFormat="1" ht="48" x14ac:dyDescent="0.2">
      <c r="A18" s="59">
        <v>14</v>
      </c>
      <c r="B18" s="44" t="s">
        <v>109</v>
      </c>
      <c r="C18" s="57" t="s">
        <v>24</v>
      </c>
      <c r="D18" s="60">
        <v>24</v>
      </c>
      <c r="E18" s="66"/>
      <c r="F18" s="67"/>
      <c r="G18" s="68">
        <f t="shared" si="2"/>
        <v>0</v>
      </c>
      <c r="H18" s="69"/>
      <c r="I18" s="68">
        <f t="shared" si="3"/>
        <v>0</v>
      </c>
      <c r="J18" s="68">
        <f t="shared" si="4"/>
        <v>0</v>
      </c>
    </row>
    <row r="19" spans="1:10" s="11" customFormat="1" ht="36" x14ac:dyDescent="0.2">
      <c r="A19" s="59">
        <v>15</v>
      </c>
      <c r="B19" s="42" t="s">
        <v>100</v>
      </c>
      <c r="C19" s="57" t="s">
        <v>16</v>
      </c>
      <c r="D19" s="60">
        <v>65</v>
      </c>
      <c r="E19" s="66"/>
      <c r="F19" s="67"/>
      <c r="G19" s="68">
        <f t="shared" si="2"/>
        <v>0</v>
      </c>
      <c r="H19" s="69"/>
      <c r="I19" s="68">
        <f t="shared" si="3"/>
        <v>0</v>
      </c>
      <c r="J19" s="68">
        <f t="shared" si="4"/>
        <v>0</v>
      </c>
    </row>
    <row r="20" spans="1:10" s="11" customFormat="1" ht="24" x14ac:dyDescent="0.2">
      <c r="A20" s="56">
        <v>16</v>
      </c>
      <c r="B20" s="44" t="s">
        <v>107</v>
      </c>
      <c r="C20" s="57" t="s">
        <v>24</v>
      </c>
      <c r="D20" s="84">
        <v>924</v>
      </c>
      <c r="E20" s="66"/>
      <c r="F20" s="67"/>
      <c r="G20" s="68">
        <f t="shared" si="2"/>
        <v>0</v>
      </c>
      <c r="H20" s="69"/>
      <c r="I20" s="68">
        <f t="shared" si="3"/>
        <v>0</v>
      </c>
      <c r="J20" s="68">
        <f t="shared" si="4"/>
        <v>0</v>
      </c>
    </row>
    <row r="21" spans="1:10" s="11" customFormat="1" ht="12.75" x14ac:dyDescent="0.2">
      <c r="A21" s="59">
        <v>17</v>
      </c>
      <c r="B21" s="44" t="s">
        <v>41</v>
      </c>
      <c r="C21" s="57" t="s">
        <v>30</v>
      </c>
      <c r="D21" s="60">
        <v>1176</v>
      </c>
      <c r="E21" s="66"/>
      <c r="F21" s="67"/>
      <c r="G21" s="68">
        <f t="shared" si="2"/>
        <v>0</v>
      </c>
      <c r="H21" s="69"/>
      <c r="I21" s="68">
        <f t="shared" si="3"/>
        <v>0</v>
      </c>
      <c r="J21" s="68">
        <f t="shared" si="4"/>
        <v>0</v>
      </c>
    </row>
    <row r="22" spans="1:10" s="11" customFormat="1" ht="48" x14ac:dyDescent="0.2">
      <c r="A22" s="59">
        <v>18</v>
      </c>
      <c r="B22" s="42" t="s">
        <v>156</v>
      </c>
      <c r="C22" s="61" t="s">
        <v>82</v>
      </c>
      <c r="D22" s="60">
        <v>80</v>
      </c>
      <c r="E22" s="66"/>
      <c r="F22" s="67"/>
      <c r="G22" s="68">
        <f t="shared" si="2"/>
        <v>0</v>
      </c>
      <c r="H22" s="69"/>
      <c r="I22" s="68">
        <f t="shared" si="3"/>
        <v>0</v>
      </c>
      <c r="J22" s="68">
        <f t="shared" si="4"/>
        <v>0</v>
      </c>
    </row>
    <row r="23" spans="1:10" s="11" customFormat="1" ht="137.25" customHeight="1" x14ac:dyDescent="0.2">
      <c r="A23" s="56">
        <v>19</v>
      </c>
      <c r="B23" s="44" t="s">
        <v>157</v>
      </c>
      <c r="C23" s="61" t="s">
        <v>82</v>
      </c>
      <c r="D23" s="60">
        <v>40</v>
      </c>
      <c r="E23" s="66"/>
      <c r="F23" s="67"/>
      <c r="G23" s="68">
        <f t="shared" si="2"/>
        <v>0</v>
      </c>
      <c r="H23" s="69"/>
      <c r="I23" s="68">
        <f t="shared" si="3"/>
        <v>0</v>
      </c>
      <c r="J23" s="68">
        <f t="shared" si="4"/>
        <v>0</v>
      </c>
    </row>
    <row r="24" spans="1:10" s="11" customFormat="1" ht="12.75" x14ac:dyDescent="0.2">
      <c r="A24" s="59">
        <v>20</v>
      </c>
      <c r="B24" s="44" t="s">
        <v>83</v>
      </c>
      <c r="C24" s="57" t="s">
        <v>84</v>
      </c>
      <c r="D24" s="60">
        <v>4</v>
      </c>
      <c r="E24" s="66"/>
      <c r="F24" s="67"/>
      <c r="G24" s="68">
        <f t="shared" si="2"/>
        <v>0</v>
      </c>
      <c r="H24" s="69"/>
      <c r="I24" s="68">
        <f t="shared" si="3"/>
        <v>0</v>
      </c>
      <c r="J24" s="68">
        <f t="shared" si="4"/>
        <v>0</v>
      </c>
    </row>
    <row r="25" spans="1:10" s="11" customFormat="1" ht="36" x14ac:dyDescent="0.2">
      <c r="A25" s="59">
        <v>21</v>
      </c>
      <c r="B25" s="43" t="s">
        <v>60</v>
      </c>
      <c r="C25" s="57" t="s">
        <v>16</v>
      </c>
      <c r="D25" s="60">
        <v>312</v>
      </c>
      <c r="E25" s="66"/>
      <c r="F25" s="67"/>
      <c r="G25" s="68">
        <f t="shared" si="2"/>
        <v>0</v>
      </c>
      <c r="H25" s="69"/>
      <c r="I25" s="68">
        <f t="shared" si="3"/>
        <v>0</v>
      </c>
      <c r="J25" s="68">
        <f t="shared" si="4"/>
        <v>0</v>
      </c>
    </row>
    <row r="26" spans="1:10" s="11" customFormat="1" ht="36" x14ac:dyDescent="0.2">
      <c r="A26" s="56">
        <v>22</v>
      </c>
      <c r="B26" s="42" t="s">
        <v>105</v>
      </c>
      <c r="C26" s="57" t="s">
        <v>82</v>
      </c>
      <c r="D26" s="60">
        <v>120</v>
      </c>
      <c r="E26" s="66"/>
      <c r="F26" s="67"/>
      <c r="G26" s="68">
        <f t="shared" si="2"/>
        <v>0</v>
      </c>
      <c r="H26" s="69"/>
      <c r="I26" s="68">
        <f t="shared" si="3"/>
        <v>0</v>
      </c>
      <c r="J26" s="68">
        <f t="shared" si="4"/>
        <v>0</v>
      </c>
    </row>
    <row r="27" spans="1:10" s="11" customFormat="1" ht="12.75" x14ac:dyDescent="0.2">
      <c r="A27" s="59">
        <v>23</v>
      </c>
      <c r="B27" s="42" t="s">
        <v>106</v>
      </c>
      <c r="C27" s="61" t="s">
        <v>84</v>
      </c>
      <c r="D27" s="60">
        <v>96</v>
      </c>
      <c r="E27" s="66"/>
      <c r="F27" s="67"/>
      <c r="G27" s="68">
        <f t="shared" si="2"/>
        <v>0</v>
      </c>
      <c r="H27" s="69"/>
      <c r="I27" s="68">
        <f t="shared" si="3"/>
        <v>0</v>
      </c>
      <c r="J27" s="68">
        <f t="shared" si="4"/>
        <v>0</v>
      </c>
    </row>
    <row r="28" spans="1:10" s="11" customFormat="1" ht="84" x14ac:dyDescent="0.2">
      <c r="A28" s="59">
        <v>24</v>
      </c>
      <c r="B28" s="42" t="s">
        <v>125</v>
      </c>
      <c r="C28" s="61" t="s">
        <v>16</v>
      </c>
      <c r="D28" s="60">
        <v>96</v>
      </c>
      <c r="E28" s="66"/>
      <c r="F28" s="67"/>
      <c r="G28" s="68">
        <f t="shared" si="2"/>
        <v>0</v>
      </c>
      <c r="H28" s="69"/>
      <c r="I28" s="68">
        <f t="shared" si="3"/>
        <v>0</v>
      </c>
      <c r="J28" s="68">
        <f t="shared" si="4"/>
        <v>0</v>
      </c>
    </row>
    <row r="29" spans="1:10" s="11" customFormat="1" ht="60" x14ac:dyDescent="0.2">
      <c r="A29" s="56">
        <v>25</v>
      </c>
      <c r="B29" s="42" t="s">
        <v>118</v>
      </c>
      <c r="C29" s="61" t="s">
        <v>24</v>
      </c>
      <c r="D29" s="60">
        <v>1032</v>
      </c>
      <c r="E29" s="66"/>
      <c r="F29" s="67"/>
      <c r="G29" s="68">
        <f t="shared" si="2"/>
        <v>0</v>
      </c>
      <c r="H29" s="69"/>
      <c r="I29" s="68">
        <f t="shared" si="3"/>
        <v>0</v>
      </c>
      <c r="J29" s="68">
        <f t="shared" si="4"/>
        <v>0</v>
      </c>
    </row>
    <row r="30" spans="1:10" s="11" customFormat="1" ht="48" x14ac:dyDescent="0.2">
      <c r="A30" s="59">
        <v>26</v>
      </c>
      <c r="B30" s="42" t="s">
        <v>158</v>
      </c>
      <c r="C30" s="61" t="s">
        <v>159</v>
      </c>
      <c r="D30" s="60">
        <v>48</v>
      </c>
      <c r="E30" s="66"/>
      <c r="F30" s="67"/>
      <c r="G30" s="68">
        <f t="shared" si="2"/>
        <v>0</v>
      </c>
      <c r="H30" s="69"/>
      <c r="I30" s="68">
        <f t="shared" si="3"/>
        <v>0</v>
      </c>
      <c r="J30" s="68">
        <f t="shared" si="4"/>
        <v>0</v>
      </c>
    </row>
    <row r="31" spans="1:10" s="11" customFormat="1" ht="12.75" x14ac:dyDescent="0.2">
      <c r="A31" s="59">
        <v>27</v>
      </c>
      <c r="B31" s="42" t="s">
        <v>32</v>
      </c>
      <c r="C31" s="61" t="s">
        <v>30</v>
      </c>
      <c r="D31" s="60">
        <v>48</v>
      </c>
      <c r="E31" s="66"/>
      <c r="F31" s="67"/>
      <c r="G31" s="68">
        <f t="shared" si="2"/>
        <v>0</v>
      </c>
      <c r="H31" s="69"/>
      <c r="I31" s="68">
        <f t="shared" si="3"/>
        <v>0</v>
      </c>
      <c r="J31" s="68">
        <f t="shared" si="4"/>
        <v>0</v>
      </c>
    </row>
    <row r="32" spans="1:10" s="11" customFormat="1" ht="13.5" thickBot="1" x14ac:dyDescent="0.25">
      <c r="A32" s="56">
        <v>28</v>
      </c>
      <c r="B32" s="42" t="s">
        <v>32</v>
      </c>
      <c r="C32" s="61" t="s">
        <v>30</v>
      </c>
      <c r="D32" s="62">
        <v>230</v>
      </c>
      <c r="E32" s="66"/>
      <c r="F32" s="104"/>
      <c r="G32" s="105">
        <f t="shared" si="2"/>
        <v>0</v>
      </c>
      <c r="H32" s="106"/>
      <c r="I32" s="105">
        <f t="shared" si="3"/>
        <v>0</v>
      </c>
      <c r="J32" s="105">
        <f t="shared" si="4"/>
        <v>0</v>
      </c>
    </row>
    <row r="33" spans="1:10" s="11" customFormat="1" ht="13.5" thickBot="1" x14ac:dyDescent="0.25">
      <c r="A33" s="70"/>
      <c r="B33" s="71"/>
      <c r="C33" s="71"/>
      <c r="D33" s="72"/>
      <c r="E33" s="73"/>
      <c r="F33" s="107" t="s">
        <v>12</v>
      </c>
      <c r="G33" s="108">
        <f>SUM(G5:G32)</f>
        <v>0</v>
      </c>
      <c r="H33" s="109" t="s">
        <v>12</v>
      </c>
      <c r="I33" s="108">
        <f>SUM(I5:I32)</f>
        <v>0</v>
      </c>
      <c r="J33" s="110">
        <f>SUM(J5:J32)</f>
        <v>0</v>
      </c>
    </row>
    <row r="34" spans="1:10" s="11" customFormat="1" ht="12.75" x14ac:dyDescent="0.2">
      <c r="A34" s="16"/>
      <c r="B34" s="17"/>
      <c r="C34" s="17"/>
      <c r="D34" s="22"/>
      <c r="E34" s="18"/>
      <c r="F34" s="19"/>
      <c r="G34" s="20"/>
      <c r="H34" s="21"/>
      <c r="I34" s="20"/>
      <c r="J34" s="20"/>
    </row>
    <row r="35" spans="1:10" s="11" customFormat="1" ht="12.75" x14ac:dyDescent="0.2">
      <c r="A35" s="16"/>
      <c r="B35" s="17"/>
      <c r="C35" s="17"/>
      <c r="D35" s="22"/>
      <c r="E35" s="18"/>
      <c r="F35" s="19"/>
      <c r="G35" s="20"/>
      <c r="H35" s="21"/>
      <c r="I35" s="20"/>
      <c r="J35" s="20"/>
    </row>
    <row r="36" spans="1:10" s="11" customFormat="1" ht="12.75" x14ac:dyDescent="0.2">
      <c r="A36" s="16"/>
      <c r="B36" s="17"/>
      <c r="C36" s="17"/>
      <c r="D36" s="22"/>
      <c r="E36" s="18"/>
      <c r="F36" s="19"/>
      <c r="G36" s="20"/>
      <c r="H36" s="21"/>
      <c r="I36" s="20"/>
      <c r="J36" s="20"/>
    </row>
    <row r="37" spans="1:10" s="11" customFormat="1" ht="12.75" x14ac:dyDescent="0.2">
      <c r="A37" s="119" t="s">
        <v>122</v>
      </c>
      <c r="B37" s="119"/>
      <c r="C37" s="119"/>
      <c r="D37" s="119"/>
      <c r="E37" s="119"/>
      <c r="F37" s="119"/>
      <c r="G37" s="119"/>
      <c r="H37" s="119"/>
      <c r="I37" s="119"/>
      <c r="J37" s="119"/>
    </row>
    <row r="38" spans="1:10" s="23" customFormat="1" ht="12.75" x14ac:dyDescent="0.2">
      <c r="A38" s="120" t="s">
        <v>123</v>
      </c>
      <c r="B38" s="120"/>
      <c r="C38" s="120"/>
      <c r="D38" s="120"/>
      <c r="E38" s="120"/>
      <c r="F38" s="120"/>
      <c r="G38" s="120"/>
      <c r="H38" s="120"/>
      <c r="I38" s="120"/>
      <c r="J38" s="120"/>
    </row>
    <row r="39" spans="1:10" s="23" customFormat="1" ht="12.75" x14ac:dyDescent="0.2">
      <c r="A39" s="22"/>
      <c r="B39" s="22"/>
      <c r="C39" s="22"/>
      <c r="D39" s="22"/>
      <c r="E39" s="22"/>
      <c r="F39" s="22"/>
      <c r="G39" s="22"/>
      <c r="H39" s="22"/>
      <c r="I39" s="22"/>
      <c r="J39" s="22"/>
    </row>
    <row r="40" spans="1:10" s="23" customFormat="1" ht="12.75" x14ac:dyDescent="0.2">
      <c r="A40" s="22"/>
      <c r="B40" s="22"/>
      <c r="C40" s="22"/>
      <c r="D40" s="22"/>
      <c r="E40" s="22"/>
      <c r="F40" s="22"/>
      <c r="G40" s="22"/>
      <c r="H40" s="22"/>
      <c r="I40" s="22"/>
      <c r="J40" s="22"/>
    </row>
    <row r="41" spans="1:10" s="23" customFormat="1" ht="12.75" x14ac:dyDescent="0.2">
      <c r="A41" s="22"/>
      <c r="B41" s="22"/>
      <c r="C41" s="22"/>
      <c r="D41" s="22"/>
      <c r="E41" s="22"/>
      <c r="F41" s="22"/>
      <c r="G41" s="22"/>
      <c r="H41" s="22"/>
      <c r="I41" s="22"/>
      <c r="J41" s="22"/>
    </row>
    <row r="42" spans="1:10" s="23" customFormat="1" ht="12.75" x14ac:dyDescent="0.2">
      <c r="A42" s="22"/>
      <c r="B42" s="22"/>
      <c r="C42" s="22"/>
      <c r="D42" s="22"/>
      <c r="E42" s="22"/>
      <c r="F42" s="22"/>
      <c r="G42" s="22"/>
      <c r="H42" s="22"/>
      <c r="I42" s="22"/>
      <c r="J42" s="22"/>
    </row>
    <row r="43" spans="1:10" s="23" customFormat="1" ht="12.75" x14ac:dyDescent="0.2">
      <c r="A43" s="22"/>
      <c r="B43" s="22"/>
      <c r="C43" s="22"/>
      <c r="D43" s="22"/>
      <c r="E43" s="22"/>
      <c r="F43" s="22"/>
      <c r="G43" s="22"/>
      <c r="H43" s="22"/>
      <c r="I43" s="22"/>
      <c r="J43" s="22"/>
    </row>
    <row r="44" spans="1:10" s="23" customFormat="1" ht="12.75" x14ac:dyDescent="0.2">
      <c r="A44" s="22"/>
      <c r="B44" s="22"/>
      <c r="C44" s="22"/>
      <c r="D44" s="22"/>
      <c r="E44" s="22"/>
      <c r="F44" s="22"/>
      <c r="G44" s="22"/>
      <c r="H44" s="22"/>
      <c r="I44" s="22"/>
      <c r="J44" s="22"/>
    </row>
    <row r="45" spans="1:10" s="23" customFormat="1" ht="12.75" x14ac:dyDescent="0.2">
      <c r="A45" s="22"/>
      <c r="B45" s="22"/>
      <c r="C45" s="22"/>
      <c r="D45" s="22"/>
      <c r="E45" s="22"/>
      <c r="F45" s="22"/>
      <c r="G45" s="22"/>
      <c r="H45" s="22"/>
      <c r="I45" s="22"/>
      <c r="J45" s="22"/>
    </row>
    <row r="46" spans="1:10" s="23" customFormat="1" ht="12.75" x14ac:dyDescent="0.2">
      <c r="A46" s="22"/>
      <c r="B46" s="22"/>
      <c r="C46" s="22"/>
      <c r="D46" s="22"/>
      <c r="E46" s="22"/>
      <c r="F46" s="22"/>
      <c r="G46" s="22"/>
      <c r="H46" s="22"/>
      <c r="I46" s="22"/>
      <c r="J46" s="22"/>
    </row>
    <row r="47" spans="1:10" s="23" customFormat="1" ht="12.75" x14ac:dyDescent="0.2">
      <c r="A47" s="22"/>
      <c r="B47" s="22"/>
      <c r="C47" s="22"/>
      <c r="D47" s="22"/>
      <c r="E47" s="22"/>
      <c r="F47" s="22"/>
      <c r="G47" s="22"/>
      <c r="H47" s="22"/>
      <c r="I47" s="22"/>
      <c r="J47" s="22"/>
    </row>
    <row r="48" spans="1:10" s="23" customFormat="1" ht="12.75" x14ac:dyDescent="0.2">
      <c r="A48" s="22"/>
      <c r="B48" s="22"/>
      <c r="C48" s="22"/>
      <c r="D48" s="22"/>
      <c r="E48" s="22"/>
      <c r="F48" s="22"/>
      <c r="G48" s="22"/>
      <c r="H48" s="22"/>
      <c r="I48" s="22"/>
      <c r="J48" s="22"/>
    </row>
    <row r="49" spans="1:10" s="23" customFormat="1" ht="13.5" thickBot="1" x14ac:dyDescent="0.25">
      <c r="A49" s="22"/>
      <c r="B49" s="22"/>
      <c r="C49" s="22"/>
      <c r="D49" s="22"/>
      <c r="E49" s="22"/>
      <c r="F49" s="22"/>
      <c r="G49" s="22"/>
      <c r="H49" s="22"/>
      <c r="I49" s="22"/>
      <c r="J49" s="22"/>
    </row>
    <row r="50" spans="1:10" s="23" customFormat="1" ht="12.75" x14ac:dyDescent="0.2">
      <c r="A50" s="111" t="s">
        <v>154</v>
      </c>
      <c r="B50" s="112"/>
      <c r="C50" s="122" t="s">
        <v>115</v>
      </c>
      <c r="D50" s="122"/>
      <c r="E50" s="122"/>
      <c r="F50" s="122"/>
      <c r="G50" s="122"/>
      <c r="H50" s="122" t="s">
        <v>148</v>
      </c>
      <c r="I50" s="122"/>
      <c r="J50" s="123"/>
    </row>
    <row r="51" spans="1:10" s="11" customFormat="1" ht="12.75" x14ac:dyDescent="0.2">
      <c r="A51" s="113" t="s">
        <v>143</v>
      </c>
      <c r="B51" s="114"/>
      <c r="C51" s="114"/>
      <c r="D51" s="114"/>
      <c r="E51" s="114"/>
      <c r="F51" s="114"/>
      <c r="G51" s="114"/>
      <c r="H51" s="114"/>
      <c r="I51" s="114"/>
      <c r="J51" s="115"/>
    </row>
    <row r="52" spans="1:10" s="41" customFormat="1" ht="36" x14ac:dyDescent="0.2">
      <c r="A52" s="5" t="s">
        <v>11</v>
      </c>
      <c r="B52" s="8" t="s">
        <v>1</v>
      </c>
      <c r="C52" s="6" t="s">
        <v>14</v>
      </c>
      <c r="D52" s="6" t="s">
        <v>9</v>
      </c>
      <c r="E52" s="6" t="s">
        <v>124</v>
      </c>
      <c r="F52" s="6" t="s">
        <v>2</v>
      </c>
      <c r="G52" s="7" t="s">
        <v>3</v>
      </c>
      <c r="H52" s="6" t="s">
        <v>116</v>
      </c>
      <c r="I52" s="7" t="s">
        <v>4</v>
      </c>
      <c r="J52" s="7" t="s">
        <v>0</v>
      </c>
    </row>
    <row r="53" spans="1:10" s="9" customFormat="1" ht="12" thickBot="1" x14ac:dyDescent="0.25">
      <c r="A53" s="76" t="s">
        <v>10</v>
      </c>
      <c r="B53" s="76" t="s">
        <v>5</v>
      </c>
      <c r="C53" s="76" t="s">
        <v>6</v>
      </c>
      <c r="D53" s="80" t="s">
        <v>7</v>
      </c>
      <c r="E53" s="76" t="s">
        <v>8</v>
      </c>
      <c r="F53" s="77" t="s">
        <v>13</v>
      </c>
      <c r="G53" s="77" t="s">
        <v>170</v>
      </c>
      <c r="H53" s="78" t="s">
        <v>171</v>
      </c>
      <c r="I53" s="77" t="s">
        <v>172</v>
      </c>
      <c r="J53" s="77" t="s">
        <v>173</v>
      </c>
    </row>
    <row r="54" spans="1:10" s="11" customFormat="1" ht="12.75" x14ac:dyDescent="0.2">
      <c r="A54" s="59">
        <v>1</v>
      </c>
      <c r="B54" s="44" t="s">
        <v>126</v>
      </c>
      <c r="C54" s="63" t="s">
        <v>20</v>
      </c>
      <c r="D54" s="81">
        <v>60</v>
      </c>
      <c r="E54" s="66"/>
      <c r="F54" s="67"/>
      <c r="G54" s="68">
        <f t="shared" ref="G54:G86" si="5">D54*F54</f>
        <v>0</v>
      </c>
      <c r="H54" s="69"/>
      <c r="I54" s="68">
        <f t="shared" ref="I54" si="6">G54*H54</f>
        <v>0</v>
      </c>
      <c r="J54" s="68">
        <f t="shared" ref="J54" si="7">I54+G54</f>
        <v>0</v>
      </c>
    </row>
    <row r="55" spans="1:10" s="11" customFormat="1" ht="12.75" x14ac:dyDescent="0.2">
      <c r="A55" s="56">
        <v>2</v>
      </c>
      <c r="B55" s="42" t="s">
        <v>127</v>
      </c>
      <c r="C55" s="63" t="s">
        <v>20</v>
      </c>
      <c r="D55" s="82">
        <v>170</v>
      </c>
      <c r="E55" s="66"/>
      <c r="F55" s="67"/>
      <c r="G55" s="68">
        <f t="shared" si="5"/>
        <v>0</v>
      </c>
      <c r="H55" s="69"/>
      <c r="I55" s="68">
        <f t="shared" ref="I55:I86" si="8">G55*H55</f>
        <v>0</v>
      </c>
      <c r="J55" s="68">
        <f t="shared" ref="J55:J86" si="9">I55+G55</f>
        <v>0</v>
      </c>
    </row>
    <row r="56" spans="1:10" s="11" customFormat="1" ht="12.75" x14ac:dyDescent="0.2">
      <c r="A56" s="56">
        <v>3</v>
      </c>
      <c r="B56" s="42" t="s">
        <v>128</v>
      </c>
      <c r="C56" s="63" t="s">
        <v>20</v>
      </c>
      <c r="D56" s="82">
        <v>12</v>
      </c>
      <c r="E56" s="66"/>
      <c r="F56" s="67"/>
      <c r="G56" s="68">
        <f t="shared" si="5"/>
        <v>0</v>
      </c>
      <c r="H56" s="69"/>
      <c r="I56" s="68">
        <f t="shared" si="8"/>
        <v>0</v>
      </c>
      <c r="J56" s="68">
        <f t="shared" si="9"/>
        <v>0</v>
      </c>
    </row>
    <row r="57" spans="1:10" s="11" customFormat="1" ht="12.75" x14ac:dyDescent="0.2">
      <c r="A57" s="59">
        <v>4</v>
      </c>
      <c r="B57" s="42" t="s">
        <v>129</v>
      </c>
      <c r="C57" s="63" t="s">
        <v>20</v>
      </c>
      <c r="D57" s="82">
        <v>4</v>
      </c>
      <c r="E57" s="66"/>
      <c r="F57" s="67"/>
      <c r="G57" s="68">
        <f t="shared" si="5"/>
        <v>0</v>
      </c>
      <c r="H57" s="69"/>
      <c r="I57" s="68">
        <f t="shared" si="8"/>
        <v>0</v>
      </c>
      <c r="J57" s="68">
        <f t="shared" si="9"/>
        <v>0</v>
      </c>
    </row>
    <row r="58" spans="1:10" s="11" customFormat="1" ht="12.75" x14ac:dyDescent="0.2">
      <c r="A58" s="59">
        <v>5</v>
      </c>
      <c r="B58" s="42" t="s">
        <v>130</v>
      </c>
      <c r="C58" s="63" t="s">
        <v>20</v>
      </c>
      <c r="D58" s="82">
        <v>72</v>
      </c>
      <c r="E58" s="66"/>
      <c r="F58" s="67"/>
      <c r="G58" s="68">
        <f t="shared" si="5"/>
        <v>0</v>
      </c>
      <c r="H58" s="69"/>
      <c r="I58" s="68">
        <f t="shared" si="8"/>
        <v>0</v>
      </c>
      <c r="J58" s="68">
        <f t="shared" si="9"/>
        <v>0</v>
      </c>
    </row>
    <row r="59" spans="1:10" s="11" customFormat="1" ht="12.75" x14ac:dyDescent="0.2">
      <c r="A59" s="59">
        <v>6</v>
      </c>
      <c r="B59" s="42" t="s">
        <v>73</v>
      </c>
      <c r="C59" s="63" t="s">
        <v>20</v>
      </c>
      <c r="D59" s="82">
        <v>96</v>
      </c>
      <c r="E59" s="66"/>
      <c r="F59" s="67"/>
      <c r="G59" s="68">
        <f t="shared" si="5"/>
        <v>0</v>
      </c>
      <c r="H59" s="69"/>
      <c r="I59" s="68">
        <f t="shared" si="8"/>
        <v>0</v>
      </c>
      <c r="J59" s="68">
        <f t="shared" si="9"/>
        <v>0</v>
      </c>
    </row>
    <row r="60" spans="1:10" s="11" customFormat="1" ht="12.75" x14ac:dyDescent="0.2">
      <c r="A60" s="56">
        <v>7</v>
      </c>
      <c r="B60" s="42" t="s">
        <v>74</v>
      </c>
      <c r="C60" s="63" t="s">
        <v>20</v>
      </c>
      <c r="D60" s="82">
        <v>24</v>
      </c>
      <c r="E60" s="66"/>
      <c r="F60" s="67"/>
      <c r="G60" s="68">
        <f t="shared" si="5"/>
        <v>0</v>
      </c>
      <c r="H60" s="69"/>
      <c r="I60" s="68">
        <f t="shared" si="8"/>
        <v>0</v>
      </c>
      <c r="J60" s="68">
        <f t="shared" si="9"/>
        <v>0</v>
      </c>
    </row>
    <row r="61" spans="1:10" s="11" customFormat="1" ht="48" x14ac:dyDescent="0.2">
      <c r="A61" s="56">
        <v>8</v>
      </c>
      <c r="B61" s="42" t="s">
        <v>174</v>
      </c>
      <c r="C61" s="54" t="s">
        <v>20</v>
      </c>
      <c r="D61" s="82">
        <v>124</v>
      </c>
      <c r="E61" s="66"/>
      <c r="F61" s="67"/>
      <c r="G61" s="68">
        <f t="shared" si="5"/>
        <v>0</v>
      </c>
      <c r="H61" s="69"/>
      <c r="I61" s="68">
        <f t="shared" si="8"/>
        <v>0</v>
      </c>
      <c r="J61" s="68">
        <f t="shared" si="9"/>
        <v>0</v>
      </c>
    </row>
    <row r="62" spans="1:10" s="11" customFormat="1" ht="48" x14ac:dyDescent="0.2">
      <c r="A62" s="59">
        <v>9</v>
      </c>
      <c r="B62" s="42" t="s">
        <v>175</v>
      </c>
      <c r="C62" s="54" t="s">
        <v>20</v>
      </c>
      <c r="D62" s="82">
        <v>42</v>
      </c>
      <c r="E62" s="66"/>
      <c r="F62" s="67"/>
      <c r="G62" s="68">
        <f t="shared" si="5"/>
        <v>0</v>
      </c>
      <c r="H62" s="69"/>
      <c r="I62" s="68">
        <f t="shared" si="8"/>
        <v>0</v>
      </c>
      <c r="J62" s="68">
        <f t="shared" si="9"/>
        <v>0</v>
      </c>
    </row>
    <row r="63" spans="1:10" s="11" customFormat="1" ht="48" x14ac:dyDescent="0.2">
      <c r="A63" s="59">
        <v>10</v>
      </c>
      <c r="B63" s="64" t="s">
        <v>75</v>
      </c>
      <c r="C63" s="63" t="s">
        <v>20</v>
      </c>
      <c r="D63" s="82">
        <v>12</v>
      </c>
      <c r="E63" s="66"/>
      <c r="F63" s="67"/>
      <c r="G63" s="68">
        <f t="shared" si="5"/>
        <v>0</v>
      </c>
      <c r="H63" s="69"/>
      <c r="I63" s="68">
        <f t="shared" si="8"/>
        <v>0</v>
      </c>
      <c r="J63" s="68">
        <f t="shared" si="9"/>
        <v>0</v>
      </c>
    </row>
    <row r="64" spans="1:10" s="11" customFormat="1" ht="48" x14ac:dyDescent="0.2">
      <c r="A64" s="59">
        <v>11</v>
      </c>
      <c r="B64" s="42" t="s">
        <v>76</v>
      </c>
      <c r="C64" s="63" t="s">
        <v>20</v>
      </c>
      <c r="D64" s="82">
        <v>50</v>
      </c>
      <c r="E64" s="66"/>
      <c r="F64" s="67"/>
      <c r="G64" s="68">
        <f t="shared" si="5"/>
        <v>0</v>
      </c>
      <c r="H64" s="69"/>
      <c r="I64" s="68">
        <f t="shared" si="8"/>
        <v>0</v>
      </c>
      <c r="J64" s="68">
        <f t="shared" si="9"/>
        <v>0</v>
      </c>
    </row>
    <row r="65" spans="1:10" s="11" customFormat="1" ht="36" x14ac:dyDescent="0.2">
      <c r="A65" s="56">
        <v>12</v>
      </c>
      <c r="B65" s="42" t="s">
        <v>77</v>
      </c>
      <c r="C65" s="63" t="s">
        <v>78</v>
      </c>
      <c r="D65" s="82">
        <v>2</v>
      </c>
      <c r="E65" s="66"/>
      <c r="F65" s="67"/>
      <c r="G65" s="68">
        <f t="shared" si="5"/>
        <v>0</v>
      </c>
      <c r="H65" s="69"/>
      <c r="I65" s="68">
        <f t="shared" si="8"/>
        <v>0</v>
      </c>
      <c r="J65" s="68">
        <f t="shared" si="9"/>
        <v>0</v>
      </c>
    </row>
    <row r="66" spans="1:10" s="11" customFormat="1" ht="24" x14ac:dyDescent="0.2">
      <c r="A66" s="56">
        <v>13</v>
      </c>
      <c r="B66" s="42" t="s">
        <v>131</v>
      </c>
      <c r="C66" s="63" t="s">
        <v>24</v>
      </c>
      <c r="D66" s="82">
        <v>72</v>
      </c>
      <c r="E66" s="66"/>
      <c r="F66" s="67"/>
      <c r="G66" s="68">
        <f t="shared" si="5"/>
        <v>0</v>
      </c>
      <c r="H66" s="69"/>
      <c r="I66" s="68">
        <f t="shared" si="8"/>
        <v>0</v>
      </c>
      <c r="J66" s="68">
        <f t="shared" si="9"/>
        <v>0</v>
      </c>
    </row>
    <row r="67" spans="1:10" s="11" customFormat="1" ht="168" x14ac:dyDescent="0.2">
      <c r="A67" s="59">
        <v>14</v>
      </c>
      <c r="B67" s="42" t="s">
        <v>176</v>
      </c>
      <c r="C67" s="63" t="s">
        <v>36</v>
      </c>
      <c r="D67" s="82">
        <v>40</v>
      </c>
      <c r="E67" s="66"/>
      <c r="F67" s="67"/>
      <c r="G67" s="68">
        <f t="shared" si="5"/>
        <v>0</v>
      </c>
      <c r="H67" s="69"/>
      <c r="I67" s="68">
        <f t="shared" si="8"/>
        <v>0</v>
      </c>
      <c r="J67" s="68">
        <f t="shared" si="9"/>
        <v>0</v>
      </c>
    </row>
    <row r="68" spans="1:10" s="11" customFormat="1" ht="84" x14ac:dyDescent="0.2">
      <c r="A68" s="59">
        <v>15</v>
      </c>
      <c r="B68" s="42" t="s">
        <v>160</v>
      </c>
      <c r="C68" s="54" t="s">
        <v>27</v>
      </c>
      <c r="D68" s="82">
        <v>8</v>
      </c>
      <c r="E68" s="66"/>
      <c r="F68" s="67"/>
      <c r="G68" s="68">
        <f t="shared" si="5"/>
        <v>0</v>
      </c>
      <c r="H68" s="69"/>
      <c r="I68" s="68">
        <f t="shared" si="8"/>
        <v>0</v>
      </c>
      <c r="J68" s="68">
        <f t="shared" si="9"/>
        <v>0</v>
      </c>
    </row>
    <row r="69" spans="1:10" s="11" customFormat="1" ht="12.75" x14ac:dyDescent="0.2">
      <c r="A69" s="59">
        <v>16</v>
      </c>
      <c r="B69" s="65" t="s">
        <v>81</v>
      </c>
      <c r="C69" s="63" t="s">
        <v>40</v>
      </c>
      <c r="D69" s="82">
        <v>4</v>
      </c>
      <c r="E69" s="66"/>
      <c r="F69" s="67"/>
      <c r="G69" s="68">
        <f t="shared" si="5"/>
        <v>0</v>
      </c>
      <c r="H69" s="69"/>
      <c r="I69" s="68">
        <f t="shared" si="8"/>
        <v>0</v>
      </c>
      <c r="J69" s="68">
        <f t="shared" si="9"/>
        <v>0</v>
      </c>
    </row>
    <row r="70" spans="1:10" s="11" customFormat="1" ht="24" x14ac:dyDescent="0.2">
      <c r="A70" s="56">
        <v>17</v>
      </c>
      <c r="B70" s="42" t="s">
        <v>38</v>
      </c>
      <c r="C70" s="54" t="s">
        <v>39</v>
      </c>
      <c r="D70" s="82">
        <v>4</v>
      </c>
      <c r="E70" s="66"/>
      <c r="F70" s="67"/>
      <c r="G70" s="68">
        <f t="shared" si="5"/>
        <v>0</v>
      </c>
      <c r="H70" s="69"/>
      <c r="I70" s="68">
        <f t="shared" si="8"/>
        <v>0</v>
      </c>
      <c r="J70" s="68">
        <f t="shared" si="9"/>
        <v>0</v>
      </c>
    </row>
    <row r="71" spans="1:10" s="11" customFormat="1" ht="132" x14ac:dyDescent="0.2">
      <c r="A71" s="56">
        <v>18</v>
      </c>
      <c r="B71" s="42" t="s">
        <v>161</v>
      </c>
      <c r="C71" s="63" t="s">
        <v>162</v>
      </c>
      <c r="D71" s="82">
        <v>15</v>
      </c>
      <c r="E71" s="66"/>
      <c r="F71" s="67"/>
      <c r="G71" s="68">
        <f t="shared" si="5"/>
        <v>0</v>
      </c>
      <c r="H71" s="69"/>
      <c r="I71" s="68">
        <f t="shared" si="8"/>
        <v>0</v>
      </c>
      <c r="J71" s="68">
        <f t="shared" si="9"/>
        <v>0</v>
      </c>
    </row>
    <row r="72" spans="1:10" s="11" customFormat="1" ht="48" x14ac:dyDescent="0.2">
      <c r="A72" s="59">
        <v>19</v>
      </c>
      <c r="B72" s="65" t="s">
        <v>163</v>
      </c>
      <c r="C72" s="63" t="s">
        <v>164</v>
      </c>
      <c r="D72" s="82">
        <v>75</v>
      </c>
      <c r="E72" s="66"/>
      <c r="F72" s="67"/>
      <c r="G72" s="68">
        <f t="shared" si="5"/>
        <v>0</v>
      </c>
      <c r="H72" s="69"/>
      <c r="I72" s="68">
        <f t="shared" si="8"/>
        <v>0</v>
      </c>
      <c r="J72" s="68">
        <f t="shared" si="9"/>
        <v>0</v>
      </c>
    </row>
    <row r="73" spans="1:10" s="11" customFormat="1" ht="168" x14ac:dyDescent="0.2">
      <c r="A73" s="59">
        <v>20</v>
      </c>
      <c r="B73" s="42" t="s">
        <v>165</v>
      </c>
      <c r="C73" s="54" t="s">
        <v>162</v>
      </c>
      <c r="D73" s="82">
        <v>15</v>
      </c>
      <c r="E73" s="66"/>
      <c r="F73" s="67"/>
      <c r="G73" s="68">
        <f t="shared" si="5"/>
        <v>0</v>
      </c>
      <c r="H73" s="69"/>
      <c r="I73" s="68">
        <f t="shared" si="8"/>
        <v>0</v>
      </c>
      <c r="J73" s="68">
        <f t="shared" si="9"/>
        <v>0</v>
      </c>
    </row>
    <row r="74" spans="1:10" s="11" customFormat="1" ht="108" x14ac:dyDescent="0.2">
      <c r="A74" s="59">
        <v>21</v>
      </c>
      <c r="B74" s="44" t="s">
        <v>132</v>
      </c>
      <c r="C74" s="63" t="s">
        <v>17</v>
      </c>
      <c r="D74" s="82">
        <v>4</v>
      </c>
      <c r="E74" s="66"/>
      <c r="F74" s="67"/>
      <c r="G74" s="68">
        <f t="shared" si="5"/>
        <v>0</v>
      </c>
      <c r="H74" s="69"/>
      <c r="I74" s="68">
        <f t="shared" si="8"/>
        <v>0</v>
      </c>
      <c r="J74" s="68">
        <f t="shared" si="9"/>
        <v>0</v>
      </c>
    </row>
    <row r="75" spans="1:10" s="11" customFormat="1" ht="108" x14ac:dyDescent="0.2">
      <c r="A75" s="56">
        <v>22</v>
      </c>
      <c r="B75" s="44" t="s">
        <v>166</v>
      </c>
      <c r="C75" s="63" t="s">
        <v>20</v>
      </c>
      <c r="D75" s="82">
        <v>36</v>
      </c>
      <c r="E75" s="66"/>
      <c r="F75" s="67"/>
      <c r="G75" s="68">
        <f t="shared" si="5"/>
        <v>0</v>
      </c>
      <c r="H75" s="69"/>
      <c r="I75" s="68">
        <f t="shared" si="8"/>
        <v>0</v>
      </c>
      <c r="J75" s="68">
        <f t="shared" si="9"/>
        <v>0</v>
      </c>
    </row>
    <row r="76" spans="1:10" s="11" customFormat="1" ht="108" x14ac:dyDescent="0.2">
      <c r="A76" s="56">
        <v>23</v>
      </c>
      <c r="B76" s="42" t="s">
        <v>167</v>
      </c>
      <c r="C76" s="54" t="s">
        <v>20</v>
      </c>
      <c r="D76" s="82">
        <v>36</v>
      </c>
      <c r="E76" s="66"/>
      <c r="F76" s="67"/>
      <c r="G76" s="68">
        <f t="shared" si="5"/>
        <v>0</v>
      </c>
      <c r="H76" s="69"/>
      <c r="I76" s="68">
        <f t="shared" si="8"/>
        <v>0</v>
      </c>
      <c r="J76" s="68">
        <f t="shared" si="9"/>
        <v>0</v>
      </c>
    </row>
    <row r="77" spans="1:10" s="11" customFormat="1" ht="108" x14ac:dyDescent="0.2">
      <c r="A77" s="59">
        <v>24</v>
      </c>
      <c r="B77" s="42" t="s">
        <v>168</v>
      </c>
      <c r="C77" s="63" t="s">
        <v>20</v>
      </c>
      <c r="D77" s="82">
        <v>120</v>
      </c>
      <c r="E77" s="66"/>
      <c r="F77" s="67"/>
      <c r="G77" s="68">
        <f t="shared" si="5"/>
        <v>0</v>
      </c>
      <c r="H77" s="69"/>
      <c r="I77" s="68">
        <f t="shared" si="8"/>
        <v>0</v>
      </c>
      <c r="J77" s="68">
        <f t="shared" si="9"/>
        <v>0</v>
      </c>
    </row>
    <row r="78" spans="1:10" s="11" customFormat="1" ht="108" x14ac:dyDescent="0.2">
      <c r="A78" s="59">
        <v>25</v>
      </c>
      <c r="B78" s="42" t="s">
        <v>169</v>
      </c>
      <c r="C78" s="63" t="s">
        <v>20</v>
      </c>
      <c r="D78" s="82">
        <v>124</v>
      </c>
      <c r="E78" s="66"/>
      <c r="F78" s="67"/>
      <c r="G78" s="68">
        <f t="shared" si="5"/>
        <v>0</v>
      </c>
      <c r="H78" s="69"/>
      <c r="I78" s="68">
        <f t="shared" si="8"/>
        <v>0</v>
      </c>
      <c r="J78" s="68">
        <f t="shared" si="9"/>
        <v>0</v>
      </c>
    </row>
    <row r="79" spans="1:10" s="11" customFormat="1" ht="24" x14ac:dyDescent="0.2">
      <c r="A79" s="59">
        <v>26</v>
      </c>
      <c r="B79" s="42" t="s">
        <v>55</v>
      </c>
      <c r="C79" s="54" t="s">
        <v>56</v>
      </c>
      <c r="D79" s="82">
        <v>8</v>
      </c>
      <c r="E79" s="66"/>
      <c r="F79" s="67"/>
      <c r="G79" s="68">
        <f t="shared" si="5"/>
        <v>0</v>
      </c>
      <c r="H79" s="69"/>
      <c r="I79" s="68">
        <f t="shared" si="8"/>
        <v>0</v>
      </c>
      <c r="J79" s="68">
        <f t="shared" si="9"/>
        <v>0</v>
      </c>
    </row>
    <row r="80" spans="1:10" s="24" customFormat="1" ht="24" x14ac:dyDescent="0.2">
      <c r="A80" s="56">
        <v>27</v>
      </c>
      <c r="B80" s="42" t="s">
        <v>120</v>
      </c>
      <c r="C80" s="54" t="s">
        <v>56</v>
      </c>
      <c r="D80" s="82">
        <v>48</v>
      </c>
      <c r="E80" s="74"/>
      <c r="F80" s="75"/>
      <c r="G80" s="68">
        <f t="shared" si="5"/>
        <v>0</v>
      </c>
      <c r="H80" s="69"/>
      <c r="I80" s="68">
        <f t="shared" si="8"/>
        <v>0</v>
      </c>
      <c r="J80" s="68">
        <f t="shared" si="9"/>
        <v>0</v>
      </c>
    </row>
    <row r="81" spans="1:10" s="24" customFormat="1" ht="24" x14ac:dyDescent="0.2">
      <c r="A81" s="56">
        <v>28</v>
      </c>
      <c r="B81" s="42" t="s">
        <v>57</v>
      </c>
      <c r="C81" s="54" t="s">
        <v>56</v>
      </c>
      <c r="D81" s="82">
        <v>12</v>
      </c>
      <c r="E81" s="74"/>
      <c r="F81" s="75"/>
      <c r="G81" s="68">
        <f t="shared" si="5"/>
        <v>0</v>
      </c>
      <c r="H81" s="69"/>
      <c r="I81" s="68">
        <f t="shared" si="8"/>
        <v>0</v>
      </c>
      <c r="J81" s="68">
        <f t="shared" si="9"/>
        <v>0</v>
      </c>
    </row>
    <row r="82" spans="1:10" s="24" customFormat="1" ht="84" x14ac:dyDescent="0.2">
      <c r="A82" s="59">
        <v>29</v>
      </c>
      <c r="B82" s="42" t="s">
        <v>113</v>
      </c>
      <c r="C82" s="54" t="s">
        <v>24</v>
      </c>
      <c r="D82" s="82">
        <v>8</v>
      </c>
      <c r="E82" s="74"/>
      <c r="F82" s="75"/>
      <c r="G82" s="68">
        <f t="shared" si="5"/>
        <v>0</v>
      </c>
      <c r="H82" s="69"/>
      <c r="I82" s="68">
        <f t="shared" si="8"/>
        <v>0</v>
      </c>
      <c r="J82" s="68">
        <f t="shared" si="9"/>
        <v>0</v>
      </c>
    </row>
    <row r="83" spans="1:10" s="11" customFormat="1" ht="96" x14ac:dyDescent="0.2">
      <c r="A83" s="59">
        <v>30</v>
      </c>
      <c r="B83" s="42" t="s">
        <v>112</v>
      </c>
      <c r="C83" s="54" t="s">
        <v>24</v>
      </c>
      <c r="D83" s="82">
        <v>8</v>
      </c>
      <c r="E83" s="66"/>
      <c r="F83" s="67"/>
      <c r="G83" s="68">
        <f t="shared" si="5"/>
        <v>0</v>
      </c>
      <c r="H83" s="69"/>
      <c r="I83" s="68">
        <f t="shared" si="8"/>
        <v>0</v>
      </c>
      <c r="J83" s="68">
        <f t="shared" si="9"/>
        <v>0</v>
      </c>
    </row>
    <row r="84" spans="1:10" s="11" customFormat="1" ht="60" x14ac:dyDescent="0.2">
      <c r="A84" s="59">
        <v>31</v>
      </c>
      <c r="B84" s="42" t="s">
        <v>114</v>
      </c>
      <c r="C84" s="54" t="s">
        <v>24</v>
      </c>
      <c r="D84" s="82">
        <v>230</v>
      </c>
      <c r="E84" s="66"/>
      <c r="F84" s="67"/>
      <c r="G84" s="68">
        <f t="shared" si="5"/>
        <v>0</v>
      </c>
      <c r="H84" s="69"/>
      <c r="I84" s="68">
        <f t="shared" si="8"/>
        <v>0</v>
      </c>
      <c r="J84" s="68">
        <f t="shared" si="9"/>
        <v>0</v>
      </c>
    </row>
    <row r="85" spans="1:10" s="11" customFormat="1" ht="36" x14ac:dyDescent="0.2">
      <c r="A85" s="56">
        <v>32</v>
      </c>
      <c r="B85" s="42" t="s">
        <v>91</v>
      </c>
      <c r="C85" s="54" t="s">
        <v>52</v>
      </c>
      <c r="D85" s="82">
        <v>6</v>
      </c>
      <c r="E85" s="66"/>
      <c r="F85" s="67"/>
      <c r="G85" s="68">
        <f t="shared" si="5"/>
        <v>0</v>
      </c>
      <c r="H85" s="69"/>
      <c r="I85" s="68">
        <f t="shared" si="8"/>
        <v>0</v>
      </c>
      <c r="J85" s="68">
        <f t="shared" si="9"/>
        <v>0</v>
      </c>
    </row>
    <row r="86" spans="1:10" s="11" customFormat="1" ht="36.75" thickBot="1" x14ac:dyDescent="0.25">
      <c r="A86" s="56">
        <v>33</v>
      </c>
      <c r="B86" s="42" t="s">
        <v>133</v>
      </c>
      <c r="C86" s="54" t="s">
        <v>20</v>
      </c>
      <c r="D86" s="83">
        <v>96</v>
      </c>
      <c r="E86" s="66"/>
      <c r="F86" s="104"/>
      <c r="G86" s="105">
        <f t="shared" si="5"/>
        <v>0</v>
      </c>
      <c r="H86" s="106"/>
      <c r="I86" s="105">
        <f t="shared" si="8"/>
        <v>0</v>
      </c>
      <c r="J86" s="105">
        <f t="shared" si="9"/>
        <v>0</v>
      </c>
    </row>
    <row r="87" spans="1:10" s="11" customFormat="1" ht="13.5" thickBot="1" x14ac:dyDescent="0.25">
      <c r="A87" s="70"/>
      <c r="B87" s="71"/>
      <c r="C87" s="71"/>
      <c r="D87" s="72"/>
      <c r="E87" s="73"/>
      <c r="F87" s="107" t="s">
        <v>12</v>
      </c>
      <c r="G87" s="108">
        <f>SUM(G54:G86)</f>
        <v>0</v>
      </c>
      <c r="H87" s="109" t="s">
        <v>12</v>
      </c>
      <c r="I87" s="108">
        <f>SUM(I54:I86)</f>
        <v>0</v>
      </c>
      <c r="J87" s="110">
        <f>SUM(J54:J86)</f>
        <v>0</v>
      </c>
    </row>
    <row r="88" spans="1:10" s="11" customFormat="1" ht="12.75" x14ac:dyDescent="0.2">
      <c r="A88" s="16"/>
      <c r="B88" s="17"/>
      <c r="C88" s="17"/>
      <c r="D88" s="49"/>
      <c r="E88" s="18"/>
      <c r="F88" s="19"/>
      <c r="G88" s="20"/>
      <c r="H88" s="21"/>
      <c r="I88" s="20"/>
      <c r="J88" s="20"/>
    </row>
    <row r="89" spans="1:10" s="11" customFormat="1" ht="12.75" x14ac:dyDescent="0.2">
      <c r="A89" s="16"/>
      <c r="B89" s="17"/>
      <c r="C89" s="17"/>
      <c r="D89" s="22"/>
      <c r="E89" s="18"/>
      <c r="F89" s="19"/>
      <c r="G89" s="20"/>
      <c r="H89" s="21"/>
      <c r="I89" s="20"/>
      <c r="J89" s="20"/>
    </row>
    <row r="90" spans="1:10" s="11" customFormat="1" ht="11.25" customHeight="1" x14ac:dyDescent="0.2">
      <c r="A90" s="121" t="s">
        <v>140</v>
      </c>
      <c r="B90" s="121"/>
      <c r="C90" s="121"/>
      <c r="D90" s="121"/>
      <c r="E90" s="121"/>
      <c r="F90" s="121"/>
      <c r="G90" s="20"/>
      <c r="H90" s="21"/>
      <c r="I90" s="20"/>
      <c r="J90" s="20"/>
    </row>
    <row r="91" spans="1:10" s="11" customFormat="1" ht="11.25" customHeight="1" x14ac:dyDescent="0.2">
      <c r="A91" s="25"/>
      <c r="B91" s="25"/>
      <c r="C91" s="25"/>
      <c r="D91" s="25"/>
      <c r="E91" s="25"/>
      <c r="F91" s="19"/>
      <c r="G91" s="20"/>
      <c r="H91" s="21"/>
      <c r="I91" s="20"/>
      <c r="J91" s="20"/>
    </row>
    <row r="92" spans="1:10" s="11" customFormat="1" ht="11.25" customHeight="1" x14ac:dyDescent="0.2">
      <c r="A92" s="121" t="s">
        <v>141</v>
      </c>
      <c r="B92" s="121"/>
      <c r="C92" s="121"/>
      <c r="D92" s="121"/>
      <c r="E92" s="121"/>
      <c r="F92" s="121"/>
      <c r="G92" s="20"/>
      <c r="H92" s="21"/>
      <c r="I92" s="20"/>
      <c r="J92" s="20"/>
    </row>
    <row r="93" spans="1:10" s="11" customFormat="1" ht="11.25" customHeight="1" x14ac:dyDescent="0.2">
      <c r="A93" s="121"/>
      <c r="B93" s="121"/>
      <c r="C93" s="121"/>
      <c r="D93" s="121"/>
      <c r="E93" s="121"/>
      <c r="F93" s="121"/>
      <c r="G93" s="20"/>
      <c r="H93" s="21"/>
      <c r="I93" s="20"/>
      <c r="J93" s="20"/>
    </row>
    <row r="94" spans="1:10" s="11" customFormat="1" ht="11.25" customHeight="1" x14ac:dyDescent="0.2">
      <c r="A94" s="121"/>
      <c r="B94" s="121"/>
      <c r="C94" s="121"/>
      <c r="D94" s="121"/>
      <c r="E94" s="121"/>
      <c r="F94" s="121"/>
      <c r="G94" s="20"/>
      <c r="H94" s="21"/>
      <c r="I94" s="20"/>
      <c r="J94" s="20"/>
    </row>
    <row r="95" spans="1:10" s="11" customFormat="1" ht="11.25" customHeight="1" x14ac:dyDescent="0.2">
      <c r="A95" s="121"/>
      <c r="B95" s="121"/>
      <c r="C95" s="121"/>
      <c r="D95" s="121"/>
      <c r="E95" s="121"/>
      <c r="F95" s="121"/>
      <c r="G95" s="20"/>
      <c r="H95" s="21"/>
      <c r="I95" s="20"/>
      <c r="J95" s="20"/>
    </row>
    <row r="96" spans="1:10" s="11" customFormat="1" ht="12.75" x14ac:dyDescent="0.2">
      <c r="A96" s="16"/>
      <c r="B96" s="17"/>
      <c r="C96" s="17"/>
      <c r="D96" s="22"/>
      <c r="E96" s="18"/>
      <c r="F96" s="19"/>
      <c r="G96" s="20"/>
      <c r="H96" s="21"/>
      <c r="I96" s="20"/>
      <c r="J96" s="20"/>
    </row>
    <row r="97" spans="1:10" s="11" customFormat="1" ht="12.75" x14ac:dyDescent="0.2">
      <c r="A97" s="16"/>
      <c r="B97" s="17"/>
      <c r="C97" s="17"/>
      <c r="D97" s="49"/>
      <c r="E97" s="18"/>
      <c r="F97" s="19"/>
      <c r="G97" s="20"/>
      <c r="H97" s="21"/>
      <c r="I97" s="20"/>
      <c r="J97" s="20"/>
    </row>
    <row r="98" spans="1:10" s="11" customFormat="1" ht="12.75" x14ac:dyDescent="0.2">
      <c r="A98" s="16"/>
      <c r="B98" s="17"/>
      <c r="C98" s="17"/>
      <c r="D98" s="49"/>
      <c r="E98" s="18"/>
      <c r="F98" s="19"/>
      <c r="G98" s="20"/>
      <c r="H98" s="21"/>
      <c r="I98" s="20"/>
      <c r="J98" s="20"/>
    </row>
    <row r="99" spans="1:10" s="11" customFormat="1" ht="12.75" x14ac:dyDescent="0.2">
      <c r="A99" s="16"/>
      <c r="B99" s="17"/>
      <c r="C99" s="17"/>
      <c r="D99" s="49"/>
      <c r="E99" s="18"/>
      <c r="F99" s="19"/>
      <c r="G99" s="20"/>
      <c r="H99" s="21"/>
      <c r="I99" s="20"/>
      <c r="J99" s="20"/>
    </row>
    <row r="100" spans="1:10" s="11" customFormat="1" ht="12.75" x14ac:dyDescent="0.2">
      <c r="A100" s="16"/>
      <c r="B100" s="17"/>
      <c r="C100" s="17"/>
      <c r="D100" s="49"/>
      <c r="E100" s="18"/>
      <c r="F100" s="19"/>
      <c r="G100" s="20"/>
      <c r="H100" s="21"/>
      <c r="I100" s="20"/>
      <c r="J100" s="20"/>
    </row>
    <row r="101" spans="1:10" s="11" customFormat="1" ht="12.75" x14ac:dyDescent="0.2">
      <c r="A101" s="16"/>
      <c r="B101" s="17"/>
      <c r="C101" s="17"/>
      <c r="D101" s="49"/>
      <c r="E101" s="18"/>
      <c r="F101" s="19"/>
      <c r="G101" s="20"/>
      <c r="H101" s="21"/>
      <c r="I101" s="20"/>
      <c r="J101" s="20"/>
    </row>
    <row r="102" spans="1:10" s="11" customFormat="1" ht="12.75" x14ac:dyDescent="0.2">
      <c r="A102" s="16"/>
      <c r="B102" s="17"/>
      <c r="C102" s="17"/>
      <c r="D102" s="22"/>
      <c r="E102" s="18"/>
      <c r="F102" s="19"/>
      <c r="G102" s="20"/>
      <c r="H102" s="21"/>
      <c r="I102" s="20"/>
      <c r="J102" s="20"/>
    </row>
    <row r="103" spans="1:10" s="11" customFormat="1" ht="12.75" x14ac:dyDescent="0.2">
      <c r="A103" s="16"/>
      <c r="B103" s="17"/>
      <c r="C103" s="17"/>
      <c r="D103" s="22"/>
      <c r="E103" s="18"/>
      <c r="F103" s="19"/>
      <c r="G103" s="20"/>
      <c r="H103" s="21"/>
      <c r="I103" s="20"/>
      <c r="J103" s="20"/>
    </row>
    <row r="104" spans="1:10" s="11" customFormat="1" ht="12.75" x14ac:dyDescent="0.2">
      <c r="A104" s="16"/>
      <c r="B104" s="17"/>
      <c r="C104" s="17"/>
      <c r="D104" s="22"/>
      <c r="E104" s="18"/>
      <c r="F104" s="19"/>
      <c r="G104" s="20"/>
      <c r="H104" s="21"/>
      <c r="I104" s="20"/>
      <c r="J104" s="20"/>
    </row>
    <row r="105" spans="1:10" s="23" customFormat="1" ht="12.75" x14ac:dyDescent="0.2">
      <c r="A105" s="16"/>
      <c r="B105" s="17"/>
      <c r="C105" s="17"/>
      <c r="D105" s="22"/>
      <c r="E105" s="18"/>
      <c r="F105" s="26"/>
      <c r="G105" s="27"/>
      <c r="H105" s="28"/>
      <c r="I105" s="27"/>
      <c r="J105" s="27"/>
    </row>
    <row r="106" spans="1:10" s="23" customFormat="1" ht="12.75" x14ac:dyDescent="0.2">
      <c r="A106" s="16"/>
      <c r="B106" s="17"/>
      <c r="C106" s="17"/>
      <c r="D106" s="22"/>
      <c r="E106" s="18"/>
      <c r="F106" s="26"/>
      <c r="G106" s="27"/>
      <c r="H106" s="28"/>
      <c r="I106" s="27"/>
      <c r="J106" s="27"/>
    </row>
    <row r="107" spans="1:10" s="11" customFormat="1" ht="12.75" x14ac:dyDescent="0.2">
      <c r="A107" s="119" t="s">
        <v>122</v>
      </c>
      <c r="B107" s="119"/>
      <c r="C107" s="119"/>
      <c r="D107" s="119"/>
      <c r="E107" s="119"/>
      <c r="F107" s="119"/>
      <c r="G107" s="119"/>
      <c r="H107" s="119"/>
      <c r="I107" s="119"/>
      <c r="J107" s="119"/>
    </row>
    <row r="108" spans="1:10" s="23" customFormat="1" ht="12.75" x14ac:dyDescent="0.2">
      <c r="A108" s="120" t="s">
        <v>123</v>
      </c>
      <c r="B108" s="120"/>
      <c r="C108" s="120"/>
      <c r="D108" s="120"/>
      <c r="E108" s="120"/>
      <c r="F108" s="120"/>
      <c r="G108" s="120"/>
      <c r="H108" s="120"/>
      <c r="I108" s="120"/>
      <c r="J108" s="120"/>
    </row>
    <row r="109" spans="1:10" s="23" customFormat="1" ht="12.75" x14ac:dyDescent="0.2">
      <c r="A109" s="22"/>
      <c r="B109" s="22"/>
      <c r="C109" s="22"/>
      <c r="D109" s="22"/>
      <c r="E109" s="22"/>
      <c r="F109" s="22"/>
      <c r="G109" s="22"/>
      <c r="H109" s="22"/>
      <c r="I109" s="22"/>
      <c r="J109" s="22"/>
    </row>
    <row r="110" spans="1:10" s="23" customFormat="1" ht="12.75" x14ac:dyDescent="0.2">
      <c r="A110" s="22"/>
      <c r="B110" s="22"/>
      <c r="C110" s="22"/>
      <c r="D110" s="22"/>
      <c r="E110" s="22"/>
      <c r="F110" s="22"/>
      <c r="G110" s="22"/>
      <c r="H110" s="22"/>
      <c r="I110" s="22"/>
      <c r="J110" s="22"/>
    </row>
    <row r="111" spans="1:10" s="23" customFormat="1" ht="12.75" x14ac:dyDescent="0.2">
      <c r="A111" s="22"/>
      <c r="B111" s="22"/>
      <c r="C111" s="22"/>
      <c r="D111" s="22"/>
      <c r="E111" s="22"/>
      <c r="F111" s="22"/>
      <c r="G111" s="22"/>
      <c r="H111" s="22"/>
      <c r="I111" s="22"/>
      <c r="J111" s="22"/>
    </row>
    <row r="112" spans="1:10" s="23" customFormat="1" ht="12.75" x14ac:dyDescent="0.2">
      <c r="A112" s="22"/>
      <c r="B112" s="22"/>
      <c r="C112" s="22"/>
      <c r="D112" s="22"/>
      <c r="E112" s="22"/>
      <c r="F112" s="22"/>
      <c r="G112" s="22"/>
      <c r="H112" s="22"/>
      <c r="I112" s="22"/>
      <c r="J112" s="22"/>
    </row>
    <row r="113" spans="1:10" s="23" customFormat="1" ht="12.75" x14ac:dyDescent="0.2">
      <c r="A113" s="22"/>
      <c r="B113" s="22"/>
      <c r="C113" s="22"/>
      <c r="D113" s="22"/>
      <c r="E113" s="22"/>
      <c r="F113" s="22"/>
      <c r="G113" s="22"/>
      <c r="H113" s="22"/>
      <c r="I113" s="22"/>
      <c r="J113" s="22"/>
    </row>
    <row r="114" spans="1:10" s="23" customFormat="1" ht="12.75" x14ac:dyDescent="0.2">
      <c r="A114" s="22"/>
      <c r="B114" s="22"/>
      <c r="C114" s="22"/>
      <c r="D114" s="22"/>
      <c r="E114" s="22"/>
      <c r="F114" s="22"/>
      <c r="G114" s="22"/>
      <c r="H114" s="22"/>
      <c r="I114" s="22"/>
      <c r="J114" s="22"/>
    </row>
    <row r="115" spans="1:10" s="23" customFormat="1" ht="12.75" x14ac:dyDescent="0.2">
      <c r="A115" s="22"/>
      <c r="B115" s="22"/>
      <c r="C115" s="22"/>
      <c r="D115" s="22"/>
      <c r="E115" s="22"/>
      <c r="F115" s="22"/>
      <c r="G115" s="22"/>
      <c r="H115" s="22"/>
      <c r="I115" s="22"/>
      <c r="J115" s="22"/>
    </row>
    <row r="116" spans="1:10" s="23" customFormat="1" ht="12.75" x14ac:dyDescent="0.2">
      <c r="A116" s="22"/>
      <c r="B116" s="22"/>
      <c r="C116" s="22"/>
      <c r="D116" s="22"/>
      <c r="E116" s="22"/>
      <c r="F116" s="22"/>
      <c r="G116" s="22"/>
      <c r="H116" s="22"/>
      <c r="I116" s="22"/>
      <c r="J116" s="22"/>
    </row>
    <row r="117" spans="1:10" s="23" customFormat="1" ht="12.75" x14ac:dyDescent="0.2">
      <c r="A117" s="22"/>
      <c r="B117" s="22"/>
      <c r="C117" s="22"/>
      <c r="D117" s="22"/>
      <c r="E117" s="22"/>
      <c r="F117" s="22"/>
      <c r="G117" s="22"/>
      <c r="H117" s="22"/>
      <c r="I117" s="22"/>
      <c r="J117" s="22"/>
    </row>
    <row r="118" spans="1:10" s="23" customFormat="1" ht="12.75" x14ac:dyDescent="0.2">
      <c r="A118" s="22"/>
      <c r="B118" s="22"/>
      <c r="C118" s="22"/>
      <c r="D118" s="22"/>
      <c r="E118" s="22"/>
      <c r="F118" s="22"/>
      <c r="G118" s="22"/>
      <c r="H118" s="22"/>
      <c r="I118" s="22"/>
      <c r="J118" s="22"/>
    </row>
    <row r="119" spans="1:10" s="23" customFormat="1" ht="12.75" x14ac:dyDescent="0.2">
      <c r="A119" s="22"/>
      <c r="B119" s="22"/>
      <c r="C119" s="22"/>
      <c r="D119" s="22"/>
      <c r="E119" s="22"/>
      <c r="F119" s="22"/>
      <c r="G119" s="22"/>
      <c r="H119" s="22"/>
      <c r="I119" s="22"/>
      <c r="J119" s="22"/>
    </row>
    <row r="120" spans="1:10" s="23" customFormat="1" ht="12.75" x14ac:dyDescent="0.2">
      <c r="A120" s="22"/>
      <c r="B120" s="22"/>
      <c r="C120" s="22"/>
      <c r="D120" s="22"/>
      <c r="E120" s="22"/>
      <c r="F120" s="22"/>
      <c r="G120" s="22"/>
      <c r="H120" s="22"/>
      <c r="I120" s="22"/>
      <c r="J120" s="22"/>
    </row>
    <row r="121" spans="1:10" s="23" customFormat="1" ht="12.75" x14ac:dyDescent="0.2">
      <c r="A121" s="22"/>
      <c r="B121" s="22"/>
      <c r="C121" s="22"/>
      <c r="D121" s="22"/>
      <c r="E121" s="22"/>
      <c r="F121" s="22"/>
      <c r="G121" s="22"/>
      <c r="H121" s="22"/>
      <c r="I121" s="22"/>
      <c r="J121" s="22"/>
    </row>
    <row r="122" spans="1:10" s="23" customFormat="1" ht="13.5" customHeight="1" thickBot="1" x14ac:dyDescent="0.25">
      <c r="A122" s="22"/>
      <c r="B122" s="22"/>
      <c r="C122" s="22"/>
      <c r="D122" s="22"/>
      <c r="E122" s="22"/>
      <c r="F122" s="22"/>
      <c r="G122" s="22"/>
      <c r="H122" s="22"/>
      <c r="I122" s="22"/>
      <c r="J122" s="22"/>
    </row>
    <row r="123" spans="1:10" s="11" customFormat="1" ht="12.75" x14ac:dyDescent="0.2">
      <c r="A123" s="111" t="s">
        <v>154</v>
      </c>
      <c r="B123" s="112"/>
      <c r="C123" s="48" t="s">
        <v>115</v>
      </c>
      <c r="D123" s="47"/>
      <c r="E123" s="48"/>
      <c r="F123" s="48"/>
      <c r="G123" s="48"/>
      <c r="H123" s="122" t="s">
        <v>148</v>
      </c>
      <c r="I123" s="122"/>
      <c r="J123" s="123"/>
    </row>
    <row r="124" spans="1:10" s="11" customFormat="1" ht="12.75" x14ac:dyDescent="0.2">
      <c r="A124" s="128" t="s">
        <v>144</v>
      </c>
      <c r="B124" s="129"/>
      <c r="C124" s="129"/>
      <c r="D124" s="129"/>
      <c r="E124" s="129"/>
      <c r="F124" s="129"/>
      <c r="G124" s="129"/>
      <c r="H124" s="129"/>
      <c r="I124" s="129"/>
      <c r="J124" s="130"/>
    </row>
    <row r="125" spans="1:10" s="41" customFormat="1" ht="36" x14ac:dyDescent="0.2">
      <c r="A125" s="5" t="s">
        <v>11</v>
      </c>
      <c r="B125" s="8" t="s">
        <v>1</v>
      </c>
      <c r="C125" s="6" t="s">
        <v>14</v>
      </c>
      <c r="D125" s="6" t="s">
        <v>9</v>
      </c>
      <c r="E125" s="6" t="s">
        <v>124</v>
      </c>
      <c r="F125" s="6" t="s">
        <v>2</v>
      </c>
      <c r="G125" s="7" t="s">
        <v>3</v>
      </c>
      <c r="H125" s="6" t="s">
        <v>116</v>
      </c>
      <c r="I125" s="7" t="s">
        <v>4</v>
      </c>
      <c r="J125" s="7" t="s">
        <v>0</v>
      </c>
    </row>
    <row r="126" spans="1:10" s="9" customFormat="1" ht="12" thickBot="1" x14ac:dyDescent="0.25">
      <c r="A126" s="76" t="s">
        <v>10</v>
      </c>
      <c r="B126" s="76" t="s">
        <v>5</v>
      </c>
      <c r="C126" s="76" t="s">
        <v>6</v>
      </c>
      <c r="D126" s="76" t="s">
        <v>7</v>
      </c>
      <c r="E126" s="76" t="s">
        <v>8</v>
      </c>
      <c r="F126" s="77" t="s">
        <v>13</v>
      </c>
      <c r="G126" s="77" t="s">
        <v>170</v>
      </c>
      <c r="H126" s="78" t="s">
        <v>171</v>
      </c>
      <c r="I126" s="77" t="s">
        <v>172</v>
      </c>
      <c r="J126" s="77" t="s">
        <v>173</v>
      </c>
    </row>
    <row r="127" spans="1:10" s="11" customFormat="1" ht="18" customHeight="1" x14ac:dyDescent="0.2">
      <c r="A127" s="56">
        <v>1</v>
      </c>
      <c r="B127" s="44" t="s">
        <v>79</v>
      </c>
      <c r="C127" s="57" t="s">
        <v>37</v>
      </c>
      <c r="D127" s="81">
        <v>23800</v>
      </c>
      <c r="E127" s="50"/>
      <c r="F127" s="12"/>
      <c r="G127" s="13">
        <f t="shared" ref="G127" si="10">D127*F127</f>
        <v>0</v>
      </c>
      <c r="H127" s="14"/>
      <c r="I127" s="13">
        <f t="shared" ref="I127:I190" si="11">G127*H127</f>
        <v>0</v>
      </c>
      <c r="J127" s="13">
        <f t="shared" ref="J127:J190" si="12">I127+G127</f>
        <v>0</v>
      </c>
    </row>
    <row r="128" spans="1:10" s="11" customFormat="1" ht="21" customHeight="1" x14ac:dyDescent="0.2">
      <c r="A128" s="56">
        <v>2</v>
      </c>
      <c r="B128" s="44" t="s">
        <v>80</v>
      </c>
      <c r="C128" s="57" t="s">
        <v>149</v>
      </c>
      <c r="D128" s="82">
        <v>23800</v>
      </c>
      <c r="E128" s="50"/>
      <c r="F128" s="12"/>
      <c r="G128" s="13">
        <f t="shared" ref="G128:G156" si="13">D128*F128</f>
        <v>0</v>
      </c>
      <c r="H128" s="14"/>
      <c r="I128" s="13">
        <f t="shared" ref="I128:I156" si="14">G128*H128</f>
        <v>0</v>
      </c>
      <c r="J128" s="13">
        <f t="shared" ref="J128:J156" si="15">I128+G128</f>
        <v>0</v>
      </c>
    </row>
    <row r="129" spans="1:10" s="11" customFormat="1" ht="36" x14ac:dyDescent="0.2">
      <c r="A129" s="59">
        <v>3</v>
      </c>
      <c r="B129" s="42" t="s">
        <v>34</v>
      </c>
      <c r="C129" s="61" t="s">
        <v>35</v>
      </c>
      <c r="D129" s="82">
        <v>6</v>
      </c>
      <c r="E129" s="50"/>
      <c r="F129" s="12"/>
      <c r="G129" s="13">
        <f t="shared" si="13"/>
        <v>0</v>
      </c>
      <c r="H129" s="14"/>
      <c r="I129" s="13">
        <f t="shared" si="14"/>
        <v>0</v>
      </c>
      <c r="J129" s="13">
        <f t="shared" si="15"/>
        <v>0</v>
      </c>
    </row>
    <row r="130" spans="1:10" s="11" customFormat="1" ht="36" x14ac:dyDescent="0.2">
      <c r="A130" s="56">
        <v>4</v>
      </c>
      <c r="B130" s="44" t="s">
        <v>49</v>
      </c>
      <c r="C130" s="57" t="s">
        <v>24</v>
      </c>
      <c r="D130" s="82">
        <v>7600</v>
      </c>
      <c r="E130" s="50"/>
      <c r="F130" s="12"/>
      <c r="G130" s="13">
        <f t="shared" si="13"/>
        <v>0</v>
      </c>
      <c r="H130" s="14"/>
      <c r="I130" s="13">
        <f t="shared" si="14"/>
        <v>0</v>
      </c>
      <c r="J130" s="13">
        <f t="shared" si="15"/>
        <v>0</v>
      </c>
    </row>
    <row r="131" spans="1:10" s="11" customFormat="1" ht="24" x14ac:dyDescent="0.2">
      <c r="A131" s="56">
        <v>5</v>
      </c>
      <c r="B131" s="42" t="s">
        <v>102</v>
      </c>
      <c r="C131" s="61" t="s">
        <v>84</v>
      </c>
      <c r="D131" s="82">
        <v>12</v>
      </c>
      <c r="E131" s="50"/>
      <c r="F131" s="12"/>
      <c r="G131" s="13">
        <f t="shared" si="13"/>
        <v>0</v>
      </c>
      <c r="H131" s="14"/>
      <c r="I131" s="13">
        <f t="shared" si="14"/>
        <v>0</v>
      </c>
      <c r="J131" s="13">
        <f t="shared" si="15"/>
        <v>0</v>
      </c>
    </row>
    <row r="132" spans="1:10" s="11" customFormat="1" ht="24" x14ac:dyDescent="0.2">
      <c r="A132" s="56">
        <v>6</v>
      </c>
      <c r="B132" s="42" t="s">
        <v>103</v>
      </c>
      <c r="C132" s="61" t="s">
        <v>84</v>
      </c>
      <c r="D132" s="82">
        <v>12</v>
      </c>
      <c r="E132" s="50"/>
      <c r="F132" s="12"/>
      <c r="G132" s="13">
        <f t="shared" si="13"/>
        <v>0</v>
      </c>
      <c r="H132" s="14"/>
      <c r="I132" s="13">
        <f t="shared" si="14"/>
        <v>0</v>
      </c>
      <c r="J132" s="13">
        <f t="shared" si="15"/>
        <v>0</v>
      </c>
    </row>
    <row r="133" spans="1:10" s="11" customFormat="1" ht="48" x14ac:dyDescent="0.2">
      <c r="A133" s="59">
        <v>7</v>
      </c>
      <c r="B133" s="44" t="s">
        <v>19</v>
      </c>
      <c r="C133" s="57" t="s">
        <v>20</v>
      </c>
      <c r="D133" s="82">
        <v>30</v>
      </c>
      <c r="E133" s="50"/>
      <c r="F133" s="12"/>
      <c r="G133" s="13">
        <f t="shared" si="13"/>
        <v>0</v>
      </c>
      <c r="H133" s="14"/>
      <c r="I133" s="13">
        <f t="shared" si="14"/>
        <v>0</v>
      </c>
      <c r="J133" s="13">
        <f t="shared" si="15"/>
        <v>0</v>
      </c>
    </row>
    <row r="134" spans="1:10" s="11" customFormat="1" ht="24" x14ac:dyDescent="0.2">
      <c r="A134" s="56">
        <v>8</v>
      </c>
      <c r="B134" s="44" t="s">
        <v>21</v>
      </c>
      <c r="C134" s="57" t="s">
        <v>22</v>
      </c>
      <c r="D134" s="82">
        <v>24</v>
      </c>
      <c r="E134" s="50"/>
      <c r="F134" s="12"/>
      <c r="G134" s="13">
        <f t="shared" si="13"/>
        <v>0</v>
      </c>
      <c r="H134" s="14"/>
      <c r="I134" s="13">
        <f t="shared" si="14"/>
        <v>0</v>
      </c>
      <c r="J134" s="13">
        <f t="shared" si="15"/>
        <v>0</v>
      </c>
    </row>
    <row r="135" spans="1:10" s="11" customFormat="1" ht="60" x14ac:dyDescent="0.2">
      <c r="A135" s="56">
        <v>9</v>
      </c>
      <c r="B135" s="44" t="s">
        <v>72</v>
      </c>
      <c r="C135" s="57" t="s">
        <v>24</v>
      </c>
      <c r="D135" s="82">
        <v>80</v>
      </c>
      <c r="E135" s="50"/>
      <c r="F135" s="12"/>
      <c r="G135" s="13">
        <f t="shared" si="13"/>
        <v>0</v>
      </c>
      <c r="H135" s="14"/>
      <c r="I135" s="13">
        <f t="shared" si="14"/>
        <v>0</v>
      </c>
      <c r="J135" s="13">
        <f t="shared" si="15"/>
        <v>0</v>
      </c>
    </row>
    <row r="136" spans="1:10" s="11" customFormat="1" ht="20.25" customHeight="1" x14ac:dyDescent="0.2">
      <c r="A136" s="56">
        <v>10</v>
      </c>
      <c r="B136" s="44" t="s">
        <v>28</v>
      </c>
      <c r="C136" s="57" t="s">
        <v>24</v>
      </c>
      <c r="D136" s="82">
        <v>1320</v>
      </c>
      <c r="E136" s="50"/>
      <c r="F136" s="12"/>
      <c r="G136" s="13">
        <f t="shared" si="13"/>
        <v>0</v>
      </c>
      <c r="H136" s="14"/>
      <c r="I136" s="13">
        <f t="shared" si="14"/>
        <v>0</v>
      </c>
      <c r="J136" s="13">
        <f t="shared" si="15"/>
        <v>0</v>
      </c>
    </row>
    <row r="137" spans="1:10" s="11" customFormat="1" ht="24" x14ac:dyDescent="0.2">
      <c r="A137" s="59">
        <v>11</v>
      </c>
      <c r="B137" s="42" t="s">
        <v>26</v>
      </c>
      <c r="C137" s="61" t="s">
        <v>27</v>
      </c>
      <c r="D137" s="82">
        <v>10</v>
      </c>
      <c r="E137" s="50"/>
      <c r="F137" s="12"/>
      <c r="G137" s="13">
        <f t="shared" si="13"/>
        <v>0</v>
      </c>
      <c r="H137" s="14"/>
      <c r="I137" s="13">
        <f t="shared" si="14"/>
        <v>0</v>
      </c>
      <c r="J137" s="13">
        <f t="shared" si="15"/>
        <v>0</v>
      </c>
    </row>
    <row r="138" spans="1:10" s="11" customFormat="1" ht="18" customHeight="1" x14ac:dyDescent="0.2">
      <c r="A138" s="56">
        <v>12</v>
      </c>
      <c r="B138" s="44" t="s">
        <v>111</v>
      </c>
      <c r="C138" s="57" t="s">
        <v>24</v>
      </c>
      <c r="D138" s="82">
        <v>2</v>
      </c>
      <c r="E138" s="50"/>
      <c r="F138" s="12"/>
      <c r="G138" s="13">
        <f t="shared" si="13"/>
        <v>0</v>
      </c>
      <c r="H138" s="14"/>
      <c r="I138" s="13">
        <f t="shared" si="14"/>
        <v>0</v>
      </c>
      <c r="J138" s="13">
        <f t="shared" si="15"/>
        <v>0</v>
      </c>
    </row>
    <row r="139" spans="1:10" s="11" customFormat="1" ht="19.5" customHeight="1" x14ac:dyDescent="0.2">
      <c r="A139" s="56">
        <v>13</v>
      </c>
      <c r="B139" s="44" t="s">
        <v>110</v>
      </c>
      <c r="C139" s="57" t="s">
        <v>24</v>
      </c>
      <c r="D139" s="82">
        <v>2</v>
      </c>
      <c r="E139" s="51"/>
      <c r="F139" s="12"/>
      <c r="G139" s="13">
        <f t="shared" si="13"/>
        <v>0</v>
      </c>
      <c r="H139" s="14"/>
      <c r="I139" s="13">
        <f t="shared" si="14"/>
        <v>0</v>
      </c>
      <c r="J139" s="13">
        <f t="shared" si="15"/>
        <v>0</v>
      </c>
    </row>
    <row r="140" spans="1:10" s="11" customFormat="1" ht="15" customHeight="1" x14ac:dyDescent="0.2">
      <c r="A140" s="56">
        <v>14</v>
      </c>
      <c r="B140" s="44" t="s">
        <v>101</v>
      </c>
      <c r="C140" s="57" t="s">
        <v>24</v>
      </c>
      <c r="D140" s="82">
        <v>850</v>
      </c>
      <c r="E140" s="50"/>
      <c r="F140" s="12"/>
      <c r="G140" s="13">
        <f t="shared" si="13"/>
        <v>0</v>
      </c>
      <c r="H140" s="14"/>
      <c r="I140" s="13">
        <f t="shared" si="14"/>
        <v>0</v>
      </c>
      <c r="J140" s="13">
        <f t="shared" si="15"/>
        <v>0</v>
      </c>
    </row>
    <row r="141" spans="1:10" s="11" customFormat="1" ht="19.5" customHeight="1" x14ac:dyDescent="0.2">
      <c r="A141" s="59">
        <v>15</v>
      </c>
      <c r="B141" s="42" t="s">
        <v>53</v>
      </c>
      <c r="C141" s="57" t="s">
        <v>54</v>
      </c>
      <c r="D141" s="82">
        <v>6</v>
      </c>
      <c r="E141" s="50"/>
      <c r="F141" s="12"/>
      <c r="G141" s="13">
        <f t="shared" si="13"/>
        <v>0</v>
      </c>
      <c r="H141" s="14"/>
      <c r="I141" s="13">
        <f t="shared" si="14"/>
        <v>0</v>
      </c>
      <c r="J141" s="13">
        <f t="shared" si="15"/>
        <v>0</v>
      </c>
    </row>
    <row r="142" spans="1:10" s="11" customFormat="1" ht="24" x14ac:dyDescent="0.2">
      <c r="A142" s="56">
        <v>16</v>
      </c>
      <c r="B142" s="44" t="s">
        <v>98</v>
      </c>
      <c r="C142" s="57" t="s">
        <v>30</v>
      </c>
      <c r="D142" s="82">
        <v>1100</v>
      </c>
      <c r="E142" s="50"/>
      <c r="F142" s="12"/>
      <c r="G142" s="13">
        <f t="shared" si="13"/>
        <v>0</v>
      </c>
      <c r="H142" s="14"/>
      <c r="I142" s="13">
        <f t="shared" si="14"/>
        <v>0</v>
      </c>
      <c r="J142" s="13">
        <f t="shared" si="15"/>
        <v>0</v>
      </c>
    </row>
    <row r="143" spans="1:10" s="11" customFormat="1" ht="24" x14ac:dyDescent="0.2">
      <c r="A143" s="56">
        <v>17</v>
      </c>
      <c r="B143" s="44" t="s">
        <v>94</v>
      </c>
      <c r="C143" s="57" t="s">
        <v>66</v>
      </c>
      <c r="D143" s="82">
        <v>60</v>
      </c>
      <c r="E143" s="50"/>
      <c r="F143" s="12"/>
      <c r="G143" s="13">
        <f t="shared" si="13"/>
        <v>0</v>
      </c>
      <c r="H143" s="14"/>
      <c r="I143" s="13">
        <f t="shared" si="14"/>
        <v>0</v>
      </c>
      <c r="J143" s="13">
        <f t="shared" si="15"/>
        <v>0</v>
      </c>
    </row>
    <row r="144" spans="1:10" s="11" customFormat="1" ht="18.75" customHeight="1" x14ac:dyDescent="0.2">
      <c r="A144" s="56">
        <v>18</v>
      </c>
      <c r="B144" s="44" t="s">
        <v>85</v>
      </c>
      <c r="C144" s="57" t="s">
        <v>84</v>
      </c>
      <c r="D144" s="82">
        <v>18</v>
      </c>
      <c r="E144" s="50"/>
      <c r="F144" s="12"/>
      <c r="G144" s="13">
        <f t="shared" si="13"/>
        <v>0</v>
      </c>
      <c r="H144" s="14"/>
      <c r="I144" s="13">
        <f t="shared" si="14"/>
        <v>0</v>
      </c>
      <c r="J144" s="13">
        <f t="shared" si="15"/>
        <v>0</v>
      </c>
    </row>
    <row r="145" spans="1:10" s="11" customFormat="1" ht="18" customHeight="1" x14ac:dyDescent="0.2">
      <c r="A145" s="59">
        <v>19</v>
      </c>
      <c r="B145" s="44" t="s">
        <v>86</v>
      </c>
      <c r="C145" s="57" t="s">
        <v>84</v>
      </c>
      <c r="D145" s="82">
        <v>4</v>
      </c>
      <c r="E145" s="50"/>
      <c r="F145" s="12"/>
      <c r="G145" s="13">
        <f t="shared" si="13"/>
        <v>0</v>
      </c>
      <c r="H145" s="14"/>
      <c r="I145" s="13">
        <f t="shared" si="14"/>
        <v>0</v>
      </c>
      <c r="J145" s="13">
        <f t="shared" si="15"/>
        <v>0</v>
      </c>
    </row>
    <row r="146" spans="1:10" s="11" customFormat="1" ht="15.75" customHeight="1" x14ac:dyDescent="0.2">
      <c r="A146" s="56">
        <v>20</v>
      </c>
      <c r="B146" s="44" t="s">
        <v>87</v>
      </c>
      <c r="C146" s="57" t="s">
        <v>84</v>
      </c>
      <c r="D146" s="82">
        <v>4</v>
      </c>
      <c r="E146" s="50"/>
      <c r="F146" s="12"/>
      <c r="G146" s="13">
        <f t="shared" si="13"/>
        <v>0</v>
      </c>
      <c r="H146" s="14"/>
      <c r="I146" s="13">
        <f t="shared" si="14"/>
        <v>0</v>
      </c>
      <c r="J146" s="13">
        <f t="shared" si="15"/>
        <v>0</v>
      </c>
    </row>
    <row r="147" spans="1:10" s="11" customFormat="1" ht="17.25" customHeight="1" x14ac:dyDescent="0.2">
      <c r="A147" s="56">
        <v>21</v>
      </c>
      <c r="B147" s="44" t="s">
        <v>88</v>
      </c>
      <c r="C147" s="57" t="s">
        <v>84</v>
      </c>
      <c r="D147" s="82">
        <v>20</v>
      </c>
      <c r="E147" s="50"/>
      <c r="F147" s="12"/>
      <c r="G147" s="13">
        <f t="shared" si="13"/>
        <v>0</v>
      </c>
      <c r="H147" s="14"/>
      <c r="I147" s="13">
        <f t="shared" si="14"/>
        <v>0</v>
      </c>
      <c r="J147" s="13">
        <f t="shared" si="15"/>
        <v>0</v>
      </c>
    </row>
    <row r="148" spans="1:10" s="11" customFormat="1" ht="24" x14ac:dyDescent="0.2">
      <c r="A148" s="56">
        <v>22</v>
      </c>
      <c r="B148" s="44" t="s">
        <v>89</v>
      </c>
      <c r="C148" s="57" t="s">
        <v>84</v>
      </c>
      <c r="D148" s="82">
        <v>12</v>
      </c>
      <c r="E148" s="50"/>
      <c r="F148" s="12"/>
      <c r="G148" s="13">
        <f t="shared" si="13"/>
        <v>0</v>
      </c>
      <c r="H148" s="14"/>
      <c r="I148" s="13">
        <f t="shared" si="14"/>
        <v>0</v>
      </c>
      <c r="J148" s="13">
        <f t="shared" si="15"/>
        <v>0</v>
      </c>
    </row>
    <row r="149" spans="1:10" s="11" customFormat="1" ht="36" x14ac:dyDescent="0.2">
      <c r="A149" s="59">
        <v>23</v>
      </c>
      <c r="B149" s="44" t="s">
        <v>42</v>
      </c>
      <c r="C149" s="57" t="s">
        <v>24</v>
      </c>
      <c r="D149" s="82">
        <v>1200</v>
      </c>
      <c r="E149" s="50"/>
      <c r="F149" s="12"/>
      <c r="G149" s="13">
        <f t="shared" si="13"/>
        <v>0</v>
      </c>
      <c r="H149" s="14"/>
      <c r="I149" s="13">
        <f t="shared" si="14"/>
        <v>0</v>
      </c>
      <c r="J149" s="13">
        <f t="shared" si="15"/>
        <v>0</v>
      </c>
    </row>
    <row r="150" spans="1:10" s="11" customFormat="1" ht="36" x14ac:dyDescent="0.2">
      <c r="A150" s="56">
        <v>24</v>
      </c>
      <c r="B150" s="44" t="s">
        <v>45</v>
      </c>
      <c r="C150" s="57" t="s">
        <v>90</v>
      </c>
      <c r="D150" s="82">
        <v>2</v>
      </c>
      <c r="E150" s="50"/>
      <c r="F150" s="12"/>
      <c r="G150" s="13">
        <f t="shared" si="13"/>
        <v>0</v>
      </c>
      <c r="H150" s="14"/>
      <c r="I150" s="13">
        <f t="shared" si="14"/>
        <v>0</v>
      </c>
      <c r="J150" s="13">
        <f t="shared" si="15"/>
        <v>0</v>
      </c>
    </row>
    <row r="151" spans="1:10" s="11" customFormat="1" ht="108" x14ac:dyDescent="0.2">
      <c r="A151" s="56">
        <v>25</v>
      </c>
      <c r="B151" s="42" t="s">
        <v>150</v>
      </c>
      <c r="C151" s="57" t="s">
        <v>151</v>
      </c>
      <c r="D151" s="82">
        <v>2</v>
      </c>
      <c r="E151" s="50"/>
      <c r="F151" s="12"/>
      <c r="G151" s="13">
        <f t="shared" si="13"/>
        <v>0</v>
      </c>
      <c r="H151" s="14"/>
      <c r="I151" s="13">
        <f t="shared" si="14"/>
        <v>0</v>
      </c>
      <c r="J151" s="13">
        <f t="shared" si="15"/>
        <v>0</v>
      </c>
    </row>
    <row r="152" spans="1:10" s="11" customFormat="1" ht="108" x14ac:dyDescent="0.2">
      <c r="A152" s="56">
        <v>26</v>
      </c>
      <c r="B152" s="42" t="s">
        <v>152</v>
      </c>
      <c r="C152" s="57" t="s">
        <v>153</v>
      </c>
      <c r="D152" s="82">
        <v>8</v>
      </c>
      <c r="E152" s="50"/>
      <c r="F152" s="12"/>
      <c r="G152" s="13">
        <f t="shared" si="13"/>
        <v>0</v>
      </c>
      <c r="H152" s="14"/>
      <c r="I152" s="13">
        <f t="shared" si="14"/>
        <v>0</v>
      </c>
      <c r="J152" s="13">
        <f t="shared" si="15"/>
        <v>0</v>
      </c>
    </row>
    <row r="153" spans="1:10" s="11" customFormat="1" ht="108" x14ac:dyDescent="0.2">
      <c r="A153" s="59">
        <v>27</v>
      </c>
      <c r="B153" s="44" t="s">
        <v>177</v>
      </c>
      <c r="C153" s="57" t="s">
        <v>16</v>
      </c>
      <c r="D153" s="82">
        <v>140</v>
      </c>
      <c r="E153" s="50"/>
      <c r="F153" s="12"/>
      <c r="G153" s="13">
        <f t="shared" si="13"/>
        <v>0</v>
      </c>
      <c r="H153" s="14"/>
      <c r="I153" s="13">
        <f t="shared" si="14"/>
        <v>0</v>
      </c>
      <c r="J153" s="13">
        <f t="shared" si="15"/>
        <v>0</v>
      </c>
    </row>
    <row r="154" spans="1:10" s="11" customFormat="1" ht="12.75" x14ac:dyDescent="0.2">
      <c r="A154" s="56">
        <v>28</v>
      </c>
      <c r="B154" s="44" t="s">
        <v>43</v>
      </c>
      <c r="C154" s="57" t="s">
        <v>44</v>
      </c>
      <c r="D154" s="82">
        <v>2</v>
      </c>
      <c r="E154" s="50"/>
      <c r="F154" s="12"/>
      <c r="G154" s="13">
        <f t="shared" si="13"/>
        <v>0</v>
      </c>
      <c r="H154" s="14"/>
      <c r="I154" s="13">
        <f t="shared" si="14"/>
        <v>0</v>
      </c>
      <c r="J154" s="13">
        <f t="shared" si="15"/>
        <v>0</v>
      </c>
    </row>
    <row r="155" spans="1:10" s="11" customFormat="1" ht="24" x14ac:dyDescent="0.2">
      <c r="A155" s="56">
        <v>29</v>
      </c>
      <c r="B155" s="44" t="s">
        <v>92</v>
      </c>
      <c r="C155" s="57" t="s">
        <v>24</v>
      </c>
      <c r="D155" s="82">
        <v>170</v>
      </c>
      <c r="E155" s="50"/>
      <c r="F155" s="12"/>
      <c r="G155" s="13">
        <f t="shared" si="13"/>
        <v>0</v>
      </c>
      <c r="H155" s="14"/>
      <c r="I155" s="13">
        <f t="shared" si="14"/>
        <v>0</v>
      </c>
      <c r="J155" s="13">
        <f t="shared" si="15"/>
        <v>0</v>
      </c>
    </row>
    <row r="156" spans="1:10" s="11" customFormat="1" ht="108.75" thickBot="1" x14ac:dyDescent="0.25">
      <c r="A156" s="56">
        <v>30</v>
      </c>
      <c r="B156" s="42" t="s">
        <v>108</v>
      </c>
      <c r="C156" s="61" t="s">
        <v>93</v>
      </c>
      <c r="D156" s="83">
        <v>160</v>
      </c>
      <c r="E156" s="50"/>
      <c r="F156" s="95"/>
      <c r="G156" s="96">
        <f t="shared" si="13"/>
        <v>0</v>
      </c>
      <c r="H156" s="97"/>
      <c r="I156" s="96">
        <f t="shared" si="14"/>
        <v>0</v>
      </c>
      <c r="J156" s="96">
        <f t="shared" si="15"/>
        <v>0</v>
      </c>
    </row>
    <row r="157" spans="1:10" s="11" customFormat="1" ht="13.5" thickBot="1" x14ac:dyDescent="0.25">
      <c r="A157" s="16"/>
      <c r="B157" s="17"/>
      <c r="C157" s="17"/>
      <c r="D157" s="22"/>
      <c r="E157" s="18"/>
      <c r="F157" s="102" t="s">
        <v>12</v>
      </c>
      <c r="G157" s="99">
        <f>SUM(G127:G156)</f>
        <v>0</v>
      </c>
      <c r="H157" s="103" t="s">
        <v>12</v>
      </c>
      <c r="I157" s="99">
        <f>SUM(I127:I156)</f>
        <v>0</v>
      </c>
      <c r="J157" s="101">
        <f>SUM(J127:J156)</f>
        <v>0</v>
      </c>
    </row>
    <row r="158" spans="1:10" s="11" customFormat="1" ht="12.75" x14ac:dyDescent="0.2">
      <c r="A158" s="16"/>
      <c r="B158" s="17"/>
      <c r="C158" s="17"/>
      <c r="D158" s="22"/>
      <c r="E158" s="18"/>
      <c r="F158" s="19"/>
      <c r="G158" s="20"/>
      <c r="H158" s="21"/>
      <c r="I158" s="20"/>
      <c r="J158" s="20"/>
    </row>
    <row r="159" spans="1:10" s="11" customFormat="1" ht="12.75" x14ac:dyDescent="0.2">
      <c r="A159" s="16"/>
      <c r="B159" s="17"/>
      <c r="C159" s="17"/>
      <c r="D159" s="22"/>
      <c r="E159" s="18"/>
      <c r="F159" s="19"/>
      <c r="G159" s="20"/>
      <c r="H159" s="21"/>
      <c r="I159" s="20"/>
      <c r="J159" s="20"/>
    </row>
    <row r="160" spans="1:10" s="11" customFormat="1" ht="12.75" x14ac:dyDescent="0.2">
      <c r="A160" s="16"/>
      <c r="B160" s="17"/>
      <c r="C160" s="17"/>
      <c r="D160" s="22"/>
      <c r="E160" s="18"/>
      <c r="F160" s="19"/>
      <c r="G160" s="20"/>
      <c r="H160" s="21"/>
      <c r="I160" s="20"/>
      <c r="J160" s="20"/>
    </row>
    <row r="161" spans="1:10" s="11" customFormat="1" ht="12.75" x14ac:dyDescent="0.2">
      <c r="A161" s="119" t="s">
        <v>122</v>
      </c>
      <c r="B161" s="119"/>
      <c r="C161" s="119"/>
      <c r="D161" s="119"/>
      <c r="E161" s="119"/>
      <c r="F161" s="119"/>
      <c r="G161" s="119"/>
      <c r="H161" s="119"/>
      <c r="I161" s="119"/>
      <c r="J161" s="119"/>
    </row>
    <row r="162" spans="1:10" s="23" customFormat="1" ht="19.5" customHeight="1" x14ac:dyDescent="0.2">
      <c r="A162" s="120" t="s">
        <v>123</v>
      </c>
      <c r="B162" s="120"/>
      <c r="C162" s="120"/>
      <c r="D162" s="120"/>
      <c r="E162" s="120"/>
      <c r="F162" s="120"/>
      <c r="G162" s="120"/>
      <c r="H162" s="120"/>
      <c r="I162" s="120"/>
      <c r="J162" s="120"/>
    </row>
    <row r="163" spans="1:10" s="23" customFormat="1" ht="19.5" customHeight="1" x14ac:dyDescent="0.2">
      <c r="A163" s="49"/>
      <c r="B163" s="49"/>
      <c r="C163" s="49"/>
      <c r="D163" s="49"/>
      <c r="E163" s="49"/>
      <c r="F163" s="49"/>
      <c r="G163" s="49"/>
      <c r="H163" s="49"/>
      <c r="I163" s="49"/>
      <c r="J163" s="49"/>
    </row>
    <row r="164" spans="1:10" s="23" customFormat="1" ht="19.5" customHeight="1" x14ac:dyDescent="0.2">
      <c r="A164" s="49"/>
      <c r="B164" s="49"/>
      <c r="C164" s="49"/>
      <c r="D164" s="49"/>
      <c r="E164" s="49"/>
      <c r="F164" s="49"/>
      <c r="G164" s="49"/>
      <c r="H164" s="49"/>
      <c r="I164" s="49"/>
      <c r="J164" s="49"/>
    </row>
    <row r="165" spans="1:10" s="23" customFormat="1" ht="19.5" customHeight="1" x14ac:dyDescent="0.2">
      <c r="A165" s="49"/>
      <c r="B165" s="49"/>
      <c r="C165" s="49"/>
      <c r="D165" s="49"/>
      <c r="E165" s="49"/>
      <c r="F165" s="49"/>
      <c r="G165" s="49"/>
      <c r="H165" s="49"/>
      <c r="I165" s="49"/>
      <c r="J165" s="49"/>
    </row>
    <row r="166" spans="1:10" s="23" customFormat="1" ht="19.5" customHeight="1" x14ac:dyDescent="0.2">
      <c r="A166" s="49"/>
      <c r="B166" s="49"/>
      <c r="C166" s="49"/>
      <c r="D166" s="49"/>
      <c r="E166" s="49"/>
      <c r="F166" s="49"/>
      <c r="G166" s="49"/>
      <c r="H166" s="49"/>
      <c r="I166" s="49"/>
      <c r="J166" s="49"/>
    </row>
    <row r="167" spans="1:10" s="23" customFormat="1" ht="19.5" customHeight="1" x14ac:dyDescent="0.2">
      <c r="A167" s="49"/>
      <c r="B167" s="49"/>
      <c r="C167" s="49"/>
      <c r="D167" s="49"/>
      <c r="E167" s="49"/>
      <c r="F167" s="49"/>
      <c r="G167" s="49"/>
      <c r="H167" s="49"/>
      <c r="I167" s="49"/>
      <c r="J167" s="49"/>
    </row>
    <row r="168" spans="1:10" s="23" customFormat="1" ht="19.5" customHeight="1" x14ac:dyDescent="0.2">
      <c r="A168" s="49"/>
      <c r="B168" s="49"/>
      <c r="C168" s="49"/>
      <c r="D168" s="49"/>
      <c r="E168" s="49"/>
      <c r="F168" s="49"/>
      <c r="G168" s="49"/>
      <c r="H168" s="49"/>
      <c r="I168" s="49"/>
      <c r="J168" s="49"/>
    </row>
    <row r="169" spans="1:10" s="23" customFormat="1" ht="19.5" customHeight="1" x14ac:dyDescent="0.2">
      <c r="A169" s="49"/>
      <c r="B169" s="49"/>
      <c r="C169" s="49"/>
      <c r="D169" s="49"/>
      <c r="E169" s="49"/>
      <c r="F169" s="49"/>
      <c r="G169" s="49"/>
      <c r="H169" s="49"/>
      <c r="I169" s="49"/>
      <c r="J169" s="49"/>
    </row>
    <row r="170" spans="1:10" s="23" customFormat="1" ht="19.5" customHeight="1" x14ac:dyDescent="0.2">
      <c r="A170" s="49"/>
      <c r="B170" s="49"/>
      <c r="C170" s="49"/>
      <c r="D170" s="49"/>
      <c r="E170" s="49"/>
      <c r="F170" s="49"/>
      <c r="G170" s="49"/>
      <c r="H170" s="49"/>
      <c r="I170" s="49"/>
      <c r="J170" s="49"/>
    </row>
    <row r="171" spans="1:10" s="23" customFormat="1" ht="19.5" customHeight="1" x14ac:dyDescent="0.2">
      <c r="A171" s="49"/>
      <c r="B171" s="49"/>
      <c r="C171" s="49"/>
      <c r="D171" s="49"/>
      <c r="E171" s="49"/>
      <c r="F171" s="49"/>
      <c r="G171" s="49"/>
      <c r="H171" s="49"/>
      <c r="I171" s="49"/>
      <c r="J171" s="49"/>
    </row>
    <row r="172" spans="1:10" s="23" customFormat="1" ht="19.5" customHeight="1" x14ac:dyDescent="0.2">
      <c r="A172" s="49"/>
      <c r="B172" s="49"/>
      <c r="C172" s="49"/>
      <c r="D172" s="49"/>
      <c r="E172" s="49"/>
      <c r="F172" s="49"/>
      <c r="G172" s="49"/>
      <c r="H172" s="49"/>
      <c r="I172" s="49"/>
      <c r="J172" s="49"/>
    </row>
    <row r="173" spans="1:10" s="23" customFormat="1" ht="11.25" customHeight="1" x14ac:dyDescent="0.2">
      <c r="A173" s="49"/>
      <c r="B173" s="49"/>
      <c r="C173" s="49"/>
      <c r="D173" s="49"/>
      <c r="E173" s="49"/>
      <c r="F173" s="49"/>
      <c r="G173" s="49"/>
      <c r="H173" s="49"/>
      <c r="I173" s="49"/>
      <c r="J173" s="49"/>
    </row>
    <row r="174" spans="1:10" s="23" customFormat="1" ht="19.5" customHeight="1" x14ac:dyDescent="0.2">
      <c r="A174" s="79"/>
      <c r="B174" s="79"/>
      <c r="C174" s="79"/>
      <c r="D174" s="79"/>
      <c r="E174" s="79"/>
      <c r="F174" s="79"/>
      <c r="G174" s="79"/>
      <c r="H174" s="79"/>
      <c r="I174" s="79"/>
      <c r="J174" s="79"/>
    </row>
    <row r="175" spans="1:10" s="23" customFormat="1" ht="19.5" customHeight="1" x14ac:dyDescent="0.2">
      <c r="A175" s="79"/>
      <c r="B175" s="79"/>
      <c r="C175" s="79"/>
      <c r="D175" s="79"/>
      <c r="E175" s="79"/>
      <c r="F175" s="79"/>
      <c r="G175" s="79"/>
      <c r="H175" s="79"/>
      <c r="I175" s="79"/>
      <c r="J175" s="79"/>
    </row>
    <row r="176" spans="1:10" s="23" customFormat="1" ht="19.5" customHeight="1" x14ac:dyDescent="0.2">
      <c r="A176" s="49"/>
      <c r="B176" s="49"/>
      <c r="C176" s="49"/>
      <c r="D176" s="49"/>
      <c r="E176" s="49"/>
      <c r="F176" s="49"/>
      <c r="G176" s="49"/>
      <c r="H176" s="49"/>
      <c r="I176" s="49"/>
      <c r="J176" s="49"/>
    </row>
    <row r="177" spans="1:10" s="23" customFormat="1" ht="19.5" customHeight="1" x14ac:dyDescent="0.2">
      <c r="A177" s="49"/>
      <c r="B177" s="49"/>
      <c r="C177" s="49"/>
      <c r="D177" s="49"/>
      <c r="E177" s="49"/>
      <c r="F177" s="49"/>
      <c r="G177" s="49"/>
      <c r="H177" s="49"/>
      <c r="I177" s="49"/>
      <c r="J177" s="49"/>
    </row>
    <row r="178" spans="1:10" s="23" customFormat="1" ht="19.5" customHeight="1" x14ac:dyDescent="0.2">
      <c r="A178" s="49"/>
      <c r="B178" s="49"/>
      <c r="C178" s="49"/>
      <c r="D178" s="49"/>
      <c r="E178" s="49"/>
      <c r="F178" s="49"/>
      <c r="G178" s="49"/>
      <c r="H178" s="49"/>
      <c r="I178" s="49"/>
      <c r="J178" s="49"/>
    </row>
    <row r="179" spans="1:10" s="23" customFormat="1" ht="19.5" customHeight="1" x14ac:dyDescent="0.2">
      <c r="A179" s="49"/>
      <c r="B179" s="49"/>
      <c r="C179" s="49"/>
      <c r="D179" s="49"/>
      <c r="E179" s="49"/>
      <c r="F179" s="49"/>
      <c r="G179" s="49"/>
      <c r="H179" s="49"/>
      <c r="I179" s="49"/>
      <c r="J179" s="49"/>
    </row>
    <row r="180" spans="1:10" s="23" customFormat="1" ht="11.25" customHeight="1" thickBot="1" x14ac:dyDescent="0.25">
      <c r="A180" s="22"/>
      <c r="B180" s="22"/>
      <c r="C180" s="22"/>
      <c r="D180" s="22"/>
      <c r="E180" s="22"/>
      <c r="F180" s="22"/>
      <c r="G180" s="22"/>
      <c r="H180" s="22"/>
      <c r="I180" s="22"/>
      <c r="J180" s="22"/>
    </row>
    <row r="181" spans="1:10" s="11" customFormat="1" ht="12.75" x14ac:dyDescent="0.2">
      <c r="A181" s="111" t="s">
        <v>154</v>
      </c>
      <c r="B181" s="112"/>
      <c r="C181" s="48" t="s">
        <v>115</v>
      </c>
      <c r="D181" s="47"/>
      <c r="E181" s="48"/>
      <c r="F181" s="48"/>
      <c r="G181" s="48"/>
      <c r="H181" s="122" t="s">
        <v>148</v>
      </c>
      <c r="I181" s="122"/>
      <c r="J181" s="123"/>
    </row>
    <row r="182" spans="1:10" s="11" customFormat="1" ht="12.75" x14ac:dyDescent="0.2">
      <c r="A182" s="128" t="s">
        <v>145</v>
      </c>
      <c r="B182" s="129"/>
      <c r="C182" s="129"/>
      <c r="D182" s="129"/>
      <c r="E182" s="129"/>
      <c r="F182" s="129"/>
      <c r="G182" s="129"/>
      <c r="H182" s="129"/>
      <c r="I182" s="129"/>
      <c r="J182" s="130"/>
    </row>
    <row r="183" spans="1:10" s="41" customFormat="1" ht="36" x14ac:dyDescent="0.2">
      <c r="A183" s="5" t="s">
        <v>11</v>
      </c>
      <c r="B183" s="8" t="s">
        <v>1</v>
      </c>
      <c r="C183" s="6" t="s">
        <v>14</v>
      </c>
      <c r="D183" s="6" t="s">
        <v>9</v>
      </c>
      <c r="E183" s="6" t="s">
        <v>124</v>
      </c>
      <c r="F183" s="6" t="s">
        <v>2</v>
      </c>
      <c r="G183" s="7" t="s">
        <v>3</v>
      </c>
      <c r="H183" s="6" t="s">
        <v>116</v>
      </c>
      <c r="I183" s="7" t="s">
        <v>4</v>
      </c>
      <c r="J183" s="7" t="s">
        <v>0</v>
      </c>
    </row>
    <row r="184" spans="1:10" s="9" customFormat="1" ht="12" thickBot="1" x14ac:dyDescent="0.25">
      <c r="A184" s="76" t="s">
        <v>10</v>
      </c>
      <c r="B184" s="76" t="s">
        <v>5</v>
      </c>
      <c r="C184" s="76" t="s">
        <v>6</v>
      </c>
      <c r="D184" s="76" t="s">
        <v>7</v>
      </c>
      <c r="E184" s="76" t="s">
        <v>8</v>
      </c>
      <c r="F184" s="77" t="s">
        <v>13</v>
      </c>
      <c r="G184" s="77" t="s">
        <v>170</v>
      </c>
      <c r="H184" s="78" t="s">
        <v>171</v>
      </c>
      <c r="I184" s="77" t="s">
        <v>172</v>
      </c>
      <c r="J184" s="77" t="s">
        <v>173</v>
      </c>
    </row>
    <row r="185" spans="1:10" s="11" customFormat="1" ht="48" x14ac:dyDescent="0.2">
      <c r="A185" s="56">
        <v>1</v>
      </c>
      <c r="B185" s="42" t="s">
        <v>134</v>
      </c>
      <c r="C185" s="57" t="s">
        <v>20</v>
      </c>
      <c r="D185" s="81">
        <v>580</v>
      </c>
      <c r="E185" s="50"/>
      <c r="F185" s="12"/>
      <c r="G185" s="13">
        <f t="shared" ref="G185:G203" si="16">D185*F185</f>
        <v>0</v>
      </c>
      <c r="H185" s="14"/>
      <c r="I185" s="13">
        <f t="shared" si="11"/>
        <v>0</v>
      </c>
      <c r="J185" s="13">
        <f t="shared" si="12"/>
        <v>0</v>
      </c>
    </row>
    <row r="186" spans="1:10" s="11" customFormat="1" ht="24" x14ac:dyDescent="0.2">
      <c r="A186" s="59">
        <v>2</v>
      </c>
      <c r="B186" s="42" t="s">
        <v>64</v>
      </c>
      <c r="C186" s="57" t="s">
        <v>24</v>
      </c>
      <c r="D186" s="82">
        <v>48</v>
      </c>
      <c r="E186" s="50"/>
      <c r="F186" s="12"/>
      <c r="G186" s="13">
        <f t="shared" si="16"/>
        <v>0</v>
      </c>
      <c r="H186" s="14"/>
      <c r="I186" s="13">
        <f t="shared" si="11"/>
        <v>0</v>
      </c>
      <c r="J186" s="13">
        <f t="shared" si="12"/>
        <v>0</v>
      </c>
    </row>
    <row r="187" spans="1:10" s="11" customFormat="1" ht="24" x14ac:dyDescent="0.2">
      <c r="A187" s="59">
        <v>3</v>
      </c>
      <c r="B187" s="42" t="s">
        <v>135</v>
      </c>
      <c r="C187" s="57" t="s">
        <v>20</v>
      </c>
      <c r="D187" s="82">
        <v>792</v>
      </c>
      <c r="E187" s="50"/>
      <c r="F187" s="12"/>
      <c r="G187" s="13">
        <f t="shared" si="16"/>
        <v>0</v>
      </c>
      <c r="H187" s="14"/>
      <c r="I187" s="13">
        <f t="shared" si="11"/>
        <v>0</v>
      </c>
      <c r="J187" s="13">
        <f t="shared" si="12"/>
        <v>0</v>
      </c>
    </row>
    <row r="188" spans="1:10" s="11" customFormat="1" ht="36" x14ac:dyDescent="0.2">
      <c r="A188" s="56">
        <v>4</v>
      </c>
      <c r="B188" s="42" t="s">
        <v>119</v>
      </c>
      <c r="C188" s="57" t="s">
        <v>63</v>
      </c>
      <c r="D188" s="82">
        <v>80</v>
      </c>
      <c r="E188" s="50"/>
      <c r="F188" s="12"/>
      <c r="G188" s="13">
        <f t="shared" si="16"/>
        <v>0</v>
      </c>
      <c r="H188" s="14"/>
      <c r="I188" s="13">
        <f t="shared" si="11"/>
        <v>0</v>
      </c>
      <c r="J188" s="13">
        <f t="shared" si="12"/>
        <v>0</v>
      </c>
    </row>
    <row r="189" spans="1:10" s="11" customFormat="1" ht="24" x14ac:dyDescent="0.2">
      <c r="A189" s="59">
        <v>5</v>
      </c>
      <c r="B189" s="42" t="s">
        <v>136</v>
      </c>
      <c r="C189" s="57" t="s">
        <v>20</v>
      </c>
      <c r="D189" s="82">
        <v>470</v>
      </c>
      <c r="E189" s="50"/>
      <c r="F189" s="12"/>
      <c r="G189" s="13">
        <f t="shared" si="16"/>
        <v>0</v>
      </c>
      <c r="H189" s="14"/>
      <c r="I189" s="13">
        <f t="shared" si="11"/>
        <v>0</v>
      </c>
      <c r="J189" s="13">
        <f t="shared" si="12"/>
        <v>0</v>
      </c>
    </row>
    <row r="190" spans="1:10" s="11" customFormat="1" ht="24" x14ac:dyDescent="0.2">
      <c r="A190" s="59">
        <v>6</v>
      </c>
      <c r="B190" s="42" t="s">
        <v>137</v>
      </c>
      <c r="C190" s="61" t="s">
        <v>20</v>
      </c>
      <c r="D190" s="82">
        <v>46</v>
      </c>
      <c r="E190" s="50"/>
      <c r="F190" s="12"/>
      <c r="G190" s="13">
        <f t="shared" si="16"/>
        <v>0</v>
      </c>
      <c r="H190" s="14"/>
      <c r="I190" s="13">
        <f t="shared" si="11"/>
        <v>0</v>
      </c>
      <c r="J190" s="13">
        <f t="shared" si="12"/>
        <v>0</v>
      </c>
    </row>
    <row r="191" spans="1:10" s="11" customFormat="1" ht="36" x14ac:dyDescent="0.2">
      <c r="A191" s="56">
        <v>7</v>
      </c>
      <c r="B191" s="42" t="s">
        <v>95</v>
      </c>
      <c r="C191" s="57" t="s">
        <v>24</v>
      </c>
      <c r="D191" s="82">
        <v>6</v>
      </c>
      <c r="E191" s="50"/>
      <c r="F191" s="12"/>
      <c r="G191" s="13">
        <f t="shared" si="16"/>
        <v>0</v>
      </c>
      <c r="H191" s="14"/>
      <c r="I191" s="13">
        <f t="shared" ref="I191:I203" si="17">G191*H191</f>
        <v>0</v>
      </c>
      <c r="J191" s="13">
        <f t="shared" ref="J191:J203" si="18">I191+G191</f>
        <v>0</v>
      </c>
    </row>
    <row r="192" spans="1:10" s="11" customFormat="1" ht="22.5" customHeight="1" x14ac:dyDescent="0.2">
      <c r="A192" s="59">
        <v>8</v>
      </c>
      <c r="B192" s="42" t="s">
        <v>46</v>
      </c>
      <c r="C192" s="61" t="s">
        <v>24</v>
      </c>
      <c r="D192" s="82">
        <v>15</v>
      </c>
      <c r="E192" s="50"/>
      <c r="F192" s="12"/>
      <c r="G192" s="13">
        <f t="shared" si="16"/>
        <v>0</v>
      </c>
      <c r="H192" s="14"/>
      <c r="I192" s="13">
        <f t="shared" si="17"/>
        <v>0</v>
      </c>
      <c r="J192" s="13">
        <f t="shared" si="18"/>
        <v>0</v>
      </c>
    </row>
    <row r="193" spans="1:10" s="11" customFormat="1" ht="24" x14ac:dyDescent="0.2">
      <c r="A193" s="59">
        <v>9</v>
      </c>
      <c r="B193" s="42" t="s">
        <v>96</v>
      </c>
      <c r="C193" s="57" t="s">
        <v>24</v>
      </c>
      <c r="D193" s="82">
        <v>6</v>
      </c>
      <c r="E193" s="50"/>
      <c r="F193" s="12"/>
      <c r="G193" s="13">
        <f t="shared" si="16"/>
        <v>0</v>
      </c>
      <c r="H193" s="14"/>
      <c r="I193" s="13">
        <f t="shared" si="17"/>
        <v>0</v>
      </c>
      <c r="J193" s="13">
        <f t="shared" si="18"/>
        <v>0</v>
      </c>
    </row>
    <row r="194" spans="1:10" s="11" customFormat="1" ht="24" x14ac:dyDescent="0.2">
      <c r="A194" s="56">
        <v>10</v>
      </c>
      <c r="B194" s="42" t="s">
        <v>97</v>
      </c>
      <c r="C194" s="57" t="s">
        <v>24</v>
      </c>
      <c r="D194" s="82">
        <v>1392</v>
      </c>
      <c r="E194" s="50"/>
      <c r="F194" s="12"/>
      <c r="G194" s="13">
        <f t="shared" si="16"/>
        <v>0</v>
      </c>
      <c r="H194" s="14"/>
      <c r="I194" s="13">
        <f t="shared" si="17"/>
        <v>0</v>
      </c>
      <c r="J194" s="13">
        <f t="shared" si="18"/>
        <v>0</v>
      </c>
    </row>
    <row r="195" spans="1:10" s="11" customFormat="1" ht="19.5" customHeight="1" x14ac:dyDescent="0.2">
      <c r="A195" s="59">
        <v>11</v>
      </c>
      <c r="B195" s="42" t="s">
        <v>47</v>
      </c>
      <c r="C195" s="57" t="s">
        <v>24</v>
      </c>
      <c r="D195" s="82">
        <v>2004</v>
      </c>
      <c r="E195" s="50"/>
      <c r="F195" s="12"/>
      <c r="G195" s="13">
        <f t="shared" si="16"/>
        <v>0</v>
      </c>
      <c r="H195" s="14"/>
      <c r="I195" s="13">
        <f t="shared" si="17"/>
        <v>0</v>
      </c>
      <c r="J195" s="13">
        <f t="shared" si="18"/>
        <v>0</v>
      </c>
    </row>
    <row r="196" spans="1:10" s="11" customFormat="1" ht="20.25" customHeight="1" x14ac:dyDescent="0.2">
      <c r="A196" s="59">
        <v>12</v>
      </c>
      <c r="B196" s="44" t="s">
        <v>50</v>
      </c>
      <c r="C196" s="57" t="s">
        <v>51</v>
      </c>
      <c r="D196" s="82">
        <v>3</v>
      </c>
      <c r="E196" s="50"/>
      <c r="F196" s="12"/>
      <c r="G196" s="13">
        <f t="shared" si="16"/>
        <v>0</v>
      </c>
      <c r="H196" s="14"/>
      <c r="I196" s="13">
        <f t="shared" si="17"/>
        <v>0</v>
      </c>
      <c r="J196" s="13">
        <f t="shared" si="18"/>
        <v>0</v>
      </c>
    </row>
    <row r="197" spans="1:10" s="11" customFormat="1" ht="36" x14ac:dyDescent="0.2">
      <c r="A197" s="56">
        <v>13</v>
      </c>
      <c r="B197" s="44" t="s">
        <v>121</v>
      </c>
      <c r="C197" s="57" t="s">
        <v>65</v>
      </c>
      <c r="D197" s="82">
        <v>190</v>
      </c>
      <c r="E197" s="50"/>
      <c r="F197" s="12"/>
      <c r="G197" s="13">
        <f t="shared" si="16"/>
        <v>0</v>
      </c>
      <c r="H197" s="14"/>
      <c r="I197" s="13">
        <f t="shared" si="17"/>
        <v>0</v>
      </c>
      <c r="J197" s="13">
        <f t="shared" si="18"/>
        <v>0</v>
      </c>
    </row>
    <row r="198" spans="1:10" s="11" customFormat="1" ht="23.25" customHeight="1" x14ac:dyDescent="0.2">
      <c r="A198" s="59">
        <v>14</v>
      </c>
      <c r="B198" s="42" t="s">
        <v>58</v>
      </c>
      <c r="C198" s="61" t="s">
        <v>36</v>
      </c>
      <c r="D198" s="82">
        <v>4</v>
      </c>
      <c r="E198" s="50"/>
      <c r="F198" s="12"/>
      <c r="G198" s="13">
        <f t="shared" si="16"/>
        <v>0</v>
      </c>
      <c r="H198" s="14"/>
      <c r="I198" s="13">
        <f t="shared" si="17"/>
        <v>0</v>
      </c>
      <c r="J198" s="13">
        <f t="shared" si="18"/>
        <v>0</v>
      </c>
    </row>
    <row r="199" spans="1:10" s="11" customFormat="1" ht="20.25" customHeight="1" x14ac:dyDescent="0.2">
      <c r="A199" s="59">
        <v>15</v>
      </c>
      <c r="B199" s="44" t="s">
        <v>104</v>
      </c>
      <c r="C199" s="57" t="s">
        <v>20</v>
      </c>
      <c r="D199" s="82">
        <v>48</v>
      </c>
      <c r="E199" s="50"/>
      <c r="F199" s="12"/>
      <c r="G199" s="13">
        <f t="shared" si="16"/>
        <v>0</v>
      </c>
      <c r="H199" s="14"/>
      <c r="I199" s="13">
        <f t="shared" si="17"/>
        <v>0</v>
      </c>
      <c r="J199" s="13">
        <f t="shared" si="18"/>
        <v>0</v>
      </c>
    </row>
    <row r="200" spans="1:10" s="11" customFormat="1" ht="24" x14ac:dyDescent="0.2">
      <c r="A200" s="56">
        <v>16</v>
      </c>
      <c r="B200" s="43" t="s">
        <v>138</v>
      </c>
      <c r="C200" s="61" t="s">
        <v>27</v>
      </c>
      <c r="D200" s="82">
        <v>2040</v>
      </c>
      <c r="E200" s="50"/>
      <c r="F200" s="12"/>
      <c r="G200" s="13">
        <f t="shared" si="16"/>
        <v>0</v>
      </c>
      <c r="H200" s="14"/>
      <c r="I200" s="13">
        <f t="shared" si="17"/>
        <v>0</v>
      </c>
      <c r="J200" s="13">
        <f t="shared" si="18"/>
        <v>0</v>
      </c>
    </row>
    <row r="201" spans="1:10" s="11" customFormat="1" ht="123.75" customHeight="1" x14ac:dyDescent="0.2">
      <c r="A201" s="59">
        <v>17</v>
      </c>
      <c r="B201" s="42" t="s">
        <v>147</v>
      </c>
      <c r="C201" s="57" t="s">
        <v>59</v>
      </c>
      <c r="D201" s="82">
        <v>300</v>
      </c>
      <c r="E201" s="50"/>
      <c r="F201" s="12"/>
      <c r="G201" s="13">
        <f t="shared" si="16"/>
        <v>0</v>
      </c>
      <c r="H201" s="14"/>
      <c r="I201" s="13">
        <f t="shared" si="17"/>
        <v>0</v>
      </c>
      <c r="J201" s="13">
        <f t="shared" si="18"/>
        <v>0</v>
      </c>
    </row>
    <row r="202" spans="1:10" s="11" customFormat="1" ht="51" customHeight="1" x14ac:dyDescent="0.2">
      <c r="A202" s="59">
        <v>18</v>
      </c>
      <c r="B202" s="42" t="s">
        <v>61</v>
      </c>
      <c r="C202" s="61" t="s">
        <v>62</v>
      </c>
      <c r="D202" s="82">
        <v>60</v>
      </c>
      <c r="E202" s="50"/>
      <c r="F202" s="12"/>
      <c r="G202" s="13">
        <f t="shared" si="16"/>
        <v>0</v>
      </c>
      <c r="H202" s="14"/>
      <c r="I202" s="13">
        <f t="shared" si="17"/>
        <v>0</v>
      </c>
      <c r="J202" s="13">
        <f t="shared" si="18"/>
        <v>0</v>
      </c>
    </row>
    <row r="203" spans="1:10" s="11" customFormat="1" ht="38.25" customHeight="1" thickBot="1" x14ac:dyDescent="0.25">
      <c r="A203" s="59">
        <v>19</v>
      </c>
      <c r="B203" s="42" t="s">
        <v>139</v>
      </c>
      <c r="C203" s="61" t="s">
        <v>27</v>
      </c>
      <c r="D203" s="83">
        <v>1200</v>
      </c>
      <c r="E203" s="50"/>
      <c r="F203" s="95"/>
      <c r="G203" s="96">
        <f t="shared" si="16"/>
        <v>0</v>
      </c>
      <c r="H203" s="97"/>
      <c r="I203" s="96">
        <f t="shared" si="17"/>
        <v>0</v>
      </c>
      <c r="J203" s="96">
        <f t="shared" si="18"/>
        <v>0</v>
      </c>
    </row>
    <row r="204" spans="1:10" s="11" customFormat="1" ht="13.5" thickBot="1" x14ac:dyDescent="0.25">
      <c r="A204" s="30"/>
      <c r="B204" s="31"/>
      <c r="C204" s="32"/>
      <c r="D204" s="33"/>
      <c r="E204" s="18"/>
      <c r="F204" s="98" t="s">
        <v>12</v>
      </c>
      <c r="G204" s="99">
        <f>SUM(G185:G203)</f>
        <v>0</v>
      </c>
      <c r="H204" s="100" t="s">
        <v>12</v>
      </c>
      <c r="I204" s="99">
        <f>SUM(I185:I203)</f>
        <v>0</v>
      </c>
      <c r="J204" s="101">
        <f>SUM(J185:J203)</f>
        <v>0</v>
      </c>
    </row>
    <row r="205" spans="1:10" s="11" customFormat="1" ht="12.75" x14ac:dyDescent="0.2">
      <c r="A205" s="30"/>
      <c r="B205" s="31"/>
      <c r="C205" s="32"/>
      <c r="D205" s="33"/>
      <c r="E205" s="18"/>
      <c r="F205" s="34"/>
      <c r="G205" s="20"/>
      <c r="H205" s="34"/>
      <c r="I205" s="20"/>
      <c r="J205" s="20"/>
    </row>
    <row r="206" spans="1:10" s="11" customFormat="1" ht="12.75" x14ac:dyDescent="0.2">
      <c r="A206" s="30"/>
      <c r="B206" s="31"/>
      <c r="C206" s="32"/>
      <c r="D206" s="33"/>
      <c r="E206" s="18"/>
      <c r="F206" s="34"/>
      <c r="G206" s="20"/>
      <c r="H206" s="34"/>
      <c r="I206" s="20"/>
      <c r="J206" s="20"/>
    </row>
    <row r="207" spans="1:10" s="11" customFormat="1" ht="12.75" x14ac:dyDescent="0.2">
      <c r="A207" s="30"/>
      <c r="B207" s="31"/>
      <c r="C207" s="32"/>
      <c r="D207" s="33"/>
      <c r="E207" s="18"/>
      <c r="F207" s="34"/>
      <c r="G207" s="20"/>
      <c r="H207" s="34"/>
      <c r="I207" s="20"/>
      <c r="J207" s="20"/>
    </row>
    <row r="208" spans="1:10" s="11" customFormat="1" ht="12.75" x14ac:dyDescent="0.2">
      <c r="A208" s="119" t="s">
        <v>122</v>
      </c>
      <c r="B208" s="119"/>
      <c r="C208" s="119"/>
      <c r="D208" s="119"/>
      <c r="E208" s="119"/>
      <c r="F208" s="119"/>
      <c r="G208" s="119"/>
      <c r="H208" s="119"/>
      <c r="I208" s="119"/>
      <c r="J208" s="119"/>
    </row>
    <row r="209" spans="1:10" s="23" customFormat="1" ht="12.75" x14ac:dyDescent="0.2">
      <c r="A209" s="120" t="s">
        <v>123</v>
      </c>
      <c r="B209" s="120"/>
      <c r="C209" s="120"/>
      <c r="D209" s="120"/>
      <c r="E209" s="120"/>
      <c r="F209" s="120"/>
      <c r="G209" s="120"/>
      <c r="H209" s="120"/>
      <c r="I209" s="120"/>
      <c r="J209" s="120"/>
    </row>
    <row r="210" spans="1:10" s="23" customFormat="1" ht="12.75" x14ac:dyDescent="0.2">
      <c r="A210" s="16"/>
      <c r="B210" s="29"/>
      <c r="C210" s="29"/>
      <c r="D210" s="22"/>
      <c r="E210" s="29"/>
      <c r="F210" s="29"/>
      <c r="G210" s="29"/>
      <c r="H210" s="22"/>
      <c r="I210" s="29"/>
      <c r="J210" s="29"/>
    </row>
    <row r="211" spans="1:10" s="23" customFormat="1" ht="12.75" x14ac:dyDescent="0.2">
      <c r="A211" s="16"/>
      <c r="B211" s="29"/>
      <c r="C211" s="29"/>
      <c r="D211" s="49"/>
      <c r="E211" s="29"/>
      <c r="F211" s="29"/>
      <c r="G211" s="29"/>
      <c r="H211" s="49"/>
      <c r="I211" s="29"/>
      <c r="J211" s="29"/>
    </row>
    <row r="212" spans="1:10" s="23" customFormat="1" ht="12.75" x14ac:dyDescent="0.2">
      <c r="A212" s="16"/>
      <c r="B212" s="29"/>
      <c r="C212" s="29"/>
      <c r="D212" s="49"/>
      <c r="E212" s="29"/>
      <c r="F212" s="29"/>
      <c r="G212" s="29"/>
      <c r="H212" s="49"/>
      <c r="I212" s="29"/>
      <c r="J212" s="29"/>
    </row>
    <row r="213" spans="1:10" s="23" customFormat="1" ht="12.75" x14ac:dyDescent="0.2">
      <c r="A213" s="16"/>
      <c r="B213" s="29"/>
      <c r="C213" s="29"/>
      <c r="D213" s="49"/>
      <c r="E213" s="29"/>
      <c r="F213" s="29"/>
      <c r="G213" s="29"/>
      <c r="H213" s="49"/>
      <c r="I213" s="29"/>
      <c r="J213" s="29"/>
    </row>
    <row r="214" spans="1:10" s="23" customFormat="1" ht="12.75" x14ac:dyDescent="0.2">
      <c r="A214" s="16"/>
      <c r="B214" s="29"/>
      <c r="C214" s="29"/>
      <c r="D214" s="49"/>
      <c r="E214" s="29"/>
      <c r="F214" s="29"/>
      <c r="G214" s="29"/>
      <c r="H214" s="49"/>
      <c r="I214" s="29"/>
      <c r="J214" s="29"/>
    </row>
    <row r="215" spans="1:10" s="23" customFormat="1" ht="12.75" x14ac:dyDescent="0.2">
      <c r="A215" s="16"/>
      <c r="B215" s="29"/>
      <c r="C215" s="29"/>
      <c r="D215" s="49"/>
      <c r="E215" s="29"/>
      <c r="F215" s="29"/>
      <c r="G215" s="29"/>
      <c r="H215" s="49"/>
      <c r="I215" s="29"/>
      <c r="J215" s="29"/>
    </row>
    <row r="216" spans="1:10" s="23" customFormat="1" ht="12.75" x14ac:dyDescent="0.2">
      <c r="A216" s="16"/>
      <c r="B216" s="29"/>
      <c r="C216" s="29"/>
      <c r="D216" s="79"/>
      <c r="E216" s="29"/>
      <c r="F216" s="29"/>
      <c r="G216" s="29"/>
      <c r="H216" s="79"/>
      <c r="I216" s="29"/>
      <c r="J216" s="29"/>
    </row>
    <row r="217" spans="1:10" s="23" customFormat="1" ht="12.75" x14ac:dyDescent="0.2">
      <c r="A217" s="16"/>
      <c r="B217" s="29"/>
      <c r="C217" s="29"/>
      <c r="D217" s="79"/>
      <c r="E217" s="29"/>
      <c r="F217" s="29"/>
      <c r="G217" s="29"/>
      <c r="H217" s="79"/>
      <c r="I217" s="29"/>
      <c r="J217" s="29"/>
    </row>
    <row r="218" spans="1:10" s="23" customFormat="1" ht="12.75" x14ac:dyDescent="0.2">
      <c r="A218" s="16"/>
      <c r="B218" s="29"/>
      <c r="C218" s="29"/>
      <c r="D218" s="79"/>
      <c r="E218" s="29"/>
      <c r="F218" s="29"/>
      <c r="G218" s="29"/>
      <c r="H218" s="79"/>
      <c r="I218" s="29"/>
      <c r="J218" s="29"/>
    </row>
    <row r="219" spans="1:10" s="23" customFormat="1" ht="12.75" x14ac:dyDescent="0.2">
      <c r="A219" s="16"/>
      <c r="B219" s="29"/>
      <c r="C219" s="29"/>
      <c r="D219" s="79"/>
      <c r="E219" s="29"/>
      <c r="F219" s="29"/>
      <c r="G219" s="29"/>
      <c r="H219" s="79"/>
      <c r="I219" s="29"/>
      <c r="J219" s="29"/>
    </row>
    <row r="220" spans="1:10" s="23" customFormat="1" ht="12.75" x14ac:dyDescent="0.2">
      <c r="A220" s="16"/>
      <c r="B220" s="29"/>
      <c r="C220" s="29"/>
      <c r="D220" s="79"/>
      <c r="E220" s="29"/>
      <c r="F220" s="29"/>
      <c r="G220" s="29"/>
      <c r="H220" s="79"/>
      <c r="I220" s="29"/>
      <c r="J220" s="29"/>
    </row>
    <row r="221" spans="1:10" s="23" customFormat="1" ht="12.75" x14ac:dyDescent="0.2">
      <c r="A221" s="16"/>
      <c r="B221" s="29"/>
      <c r="C221" s="29"/>
      <c r="D221" s="79"/>
      <c r="E221" s="29"/>
      <c r="F221" s="29"/>
      <c r="G221" s="29"/>
      <c r="H221" s="79"/>
      <c r="I221" s="29"/>
      <c r="J221" s="29"/>
    </row>
    <row r="222" spans="1:10" s="23" customFormat="1" ht="12.75" x14ac:dyDescent="0.2">
      <c r="A222" s="16"/>
      <c r="B222" s="29"/>
      <c r="C222" s="29"/>
      <c r="D222" s="49"/>
      <c r="E222" s="29"/>
      <c r="F222" s="29"/>
      <c r="G222" s="29"/>
      <c r="H222" s="49"/>
      <c r="I222" s="29"/>
      <c r="J222" s="29"/>
    </row>
    <row r="223" spans="1:10" s="23" customFormat="1" ht="12.75" x14ac:dyDescent="0.2">
      <c r="A223" s="16"/>
      <c r="B223" s="29"/>
      <c r="C223" s="29"/>
      <c r="D223" s="49"/>
      <c r="E223" s="29"/>
      <c r="F223" s="29"/>
      <c r="G223" s="29"/>
      <c r="H223" s="49"/>
      <c r="I223" s="29"/>
      <c r="J223" s="29"/>
    </row>
    <row r="224" spans="1:10" s="23" customFormat="1" ht="12.75" x14ac:dyDescent="0.2">
      <c r="A224" s="16"/>
      <c r="B224" s="29"/>
      <c r="C224" s="29"/>
      <c r="D224" s="49"/>
      <c r="E224" s="29"/>
      <c r="F224" s="29"/>
      <c r="G224" s="29"/>
      <c r="H224" s="49"/>
      <c r="I224" s="29"/>
      <c r="J224" s="29"/>
    </row>
    <row r="225" spans="1:10" s="23" customFormat="1" ht="12.75" x14ac:dyDescent="0.2">
      <c r="A225" s="16"/>
      <c r="B225" s="29"/>
      <c r="C225" s="29"/>
      <c r="D225" s="49"/>
      <c r="E225" s="29"/>
      <c r="F225" s="29"/>
      <c r="G225" s="29"/>
      <c r="H225" s="49"/>
      <c r="I225" s="29"/>
      <c r="J225" s="29"/>
    </row>
    <row r="226" spans="1:10" s="23" customFormat="1" ht="12.75" x14ac:dyDescent="0.2">
      <c r="A226" s="16"/>
      <c r="B226" s="29"/>
      <c r="C226" s="29"/>
      <c r="D226" s="22"/>
      <c r="E226" s="29"/>
      <c r="F226" s="29"/>
      <c r="G226" s="29"/>
      <c r="H226" s="22"/>
      <c r="I226" s="29"/>
      <c r="J226" s="29"/>
    </row>
    <row r="227" spans="1:10" s="23" customFormat="1" ht="13.5" thickBot="1" x14ac:dyDescent="0.25">
      <c r="A227" s="16"/>
      <c r="B227" s="29"/>
      <c r="C227" s="29"/>
      <c r="D227" s="22"/>
      <c r="E227" s="29"/>
      <c r="F227" s="29"/>
      <c r="G227" s="29"/>
      <c r="H227" s="22"/>
      <c r="I227" s="29"/>
      <c r="J227" s="29"/>
    </row>
    <row r="228" spans="1:10" s="11" customFormat="1" ht="12.75" x14ac:dyDescent="0.2">
      <c r="A228" s="111" t="s">
        <v>154</v>
      </c>
      <c r="B228" s="112"/>
      <c r="C228" s="48" t="s">
        <v>115</v>
      </c>
      <c r="D228" s="47"/>
      <c r="E228" s="48"/>
      <c r="F228" s="48"/>
      <c r="G228" s="48"/>
      <c r="H228" s="122" t="s">
        <v>148</v>
      </c>
      <c r="I228" s="122"/>
      <c r="J228" s="123"/>
    </row>
    <row r="229" spans="1:10" s="11" customFormat="1" ht="12.75" x14ac:dyDescent="0.2">
      <c r="A229" s="128" t="s">
        <v>146</v>
      </c>
      <c r="B229" s="129"/>
      <c r="C229" s="129"/>
      <c r="D229" s="129"/>
      <c r="E229" s="129"/>
      <c r="F229" s="129"/>
      <c r="G229" s="129"/>
      <c r="H229" s="129"/>
      <c r="I229" s="129"/>
      <c r="J229" s="130"/>
    </row>
    <row r="230" spans="1:10" s="41" customFormat="1" ht="36" x14ac:dyDescent="0.2">
      <c r="A230" s="5" t="s">
        <v>11</v>
      </c>
      <c r="B230" s="8" t="s">
        <v>1</v>
      </c>
      <c r="C230" s="6" t="s">
        <v>14</v>
      </c>
      <c r="D230" s="6" t="s">
        <v>9</v>
      </c>
      <c r="E230" s="6" t="s">
        <v>124</v>
      </c>
      <c r="F230" s="6" t="s">
        <v>2</v>
      </c>
      <c r="G230" s="7" t="s">
        <v>3</v>
      </c>
      <c r="H230" s="6" t="s">
        <v>116</v>
      </c>
      <c r="I230" s="7" t="s">
        <v>4</v>
      </c>
      <c r="J230" s="7" t="s">
        <v>0</v>
      </c>
    </row>
    <row r="231" spans="1:10" s="10" customFormat="1" ht="12" thickBot="1" x14ac:dyDescent="0.25">
      <c r="A231" s="76" t="s">
        <v>10</v>
      </c>
      <c r="B231" s="76" t="s">
        <v>5</v>
      </c>
      <c r="C231" s="76" t="s">
        <v>6</v>
      </c>
      <c r="D231" s="80" t="s">
        <v>7</v>
      </c>
      <c r="E231" s="76" t="s">
        <v>8</v>
      </c>
      <c r="F231" s="77" t="s">
        <v>13</v>
      </c>
      <c r="G231" s="77" t="s">
        <v>170</v>
      </c>
      <c r="H231" s="78" t="s">
        <v>171</v>
      </c>
      <c r="I231" s="77" t="s">
        <v>172</v>
      </c>
      <c r="J231" s="77" t="s">
        <v>173</v>
      </c>
    </row>
    <row r="232" spans="1:10" s="24" customFormat="1" ht="140.25" x14ac:dyDescent="0.2">
      <c r="A232" s="15">
        <v>1</v>
      </c>
      <c r="B232" s="52" t="s">
        <v>179</v>
      </c>
      <c r="C232" s="55" t="s">
        <v>117</v>
      </c>
      <c r="D232" s="85">
        <v>20</v>
      </c>
      <c r="E232" s="53"/>
      <c r="F232" s="35"/>
      <c r="G232" s="36">
        <f t="shared" ref="G232" si="19">D232*F232</f>
        <v>0</v>
      </c>
      <c r="H232" s="37"/>
      <c r="I232" s="36">
        <f t="shared" ref="I232" si="20">G232*H232</f>
        <v>0</v>
      </c>
      <c r="J232" s="36">
        <f t="shared" ref="J232" si="21">I232+G232</f>
        <v>0</v>
      </c>
    </row>
    <row r="233" spans="1:10" s="24" customFormat="1" ht="140.25" x14ac:dyDescent="0.2">
      <c r="A233" s="15">
        <v>2</v>
      </c>
      <c r="B233" s="52" t="s">
        <v>180</v>
      </c>
      <c r="C233" s="55" t="s">
        <v>117</v>
      </c>
      <c r="D233" s="86">
        <v>48</v>
      </c>
      <c r="E233" s="53"/>
      <c r="F233" s="35"/>
      <c r="G233" s="36">
        <f t="shared" ref="G233:G242" si="22">D233*F233</f>
        <v>0</v>
      </c>
      <c r="H233" s="37"/>
      <c r="I233" s="36">
        <f t="shared" ref="I233:I242" si="23">G233*H233</f>
        <v>0</v>
      </c>
      <c r="J233" s="36">
        <f t="shared" ref="J233:J242" si="24">I233+G233</f>
        <v>0</v>
      </c>
    </row>
    <row r="234" spans="1:10" s="24" customFormat="1" ht="140.25" x14ac:dyDescent="0.2">
      <c r="A234" s="15">
        <v>3</v>
      </c>
      <c r="B234" s="52" t="s">
        <v>181</v>
      </c>
      <c r="C234" s="55" t="s">
        <v>117</v>
      </c>
      <c r="D234" s="86">
        <v>104</v>
      </c>
      <c r="E234" s="53"/>
      <c r="F234" s="35"/>
      <c r="G234" s="36">
        <f t="shared" si="22"/>
        <v>0</v>
      </c>
      <c r="H234" s="37"/>
      <c r="I234" s="36">
        <f t="shared" si="23"/>
        <v>0</v>
      </c>
      <c r="J234" s="36">
        <f t="shared" si="24"/>
        <v>0</v>
      </c>
    </row>
    <row r="235" spans="1:10" s="24" customFormat="1" ht="140.25" x14ac:dyDescent="0.2">
      <c r="A235" s="15">
        <v>4</v>
      </c>
      <c r="B235" s="52" t="s">
        <v>182</v>
      </c>
      <c r="C235" s="55" t="s">
        <v>117</v>
      </c>
      <c r="D235" s="86">
        <v>15</v>
      </c>
      <c r="E235" s="53"/>
      <c r="F235" s="35"/>
      <c r="G235" s="36">
        <f t="shared" si="22"/>
        <v>0</v>
      </c>
      <c r="H235" s="37"/>
      <c r="I235" s="36">
        <f t="shared" si="23"/>
        <v>0</v>
      </c>
      <c r="J235" s="36">
        <f t="shared" si="24"/>
        <v>0</v>
      </c>
    </row>
    <row r="236" spans="1:10" s="24" customFormat="1" ht="140.25" x14ac:dyDescent="0.2">
      <c r="A236" s="15">
        <v>5</v>
      </c>
      <c r="B236" s="52" t="s">
        <v>183</v>
      </c>
      <c r="C236" s="55" t="s">
        <v>117</v>
      </c>
      <c r="D236" s="86">
        <v>32</v>
      </c>
      <c r="E236" s="53"/>
      <c r="F236" s="35"/>
      <c r="G236" s="36">
        <f t="shared" si="22"/>
        <v>0</v>
      </c>
      <c r="H236" s="37"/>
      <c r="I236" s="36">
        <f t="shared" si="23"/>
        <v>0</v>
      </c>
      <c r="J236" s="36">
        <f t="shared" si="24"/>
        <v>0</v>
      </c>
    </row>
    <row r="237" spans="1:10" s="24" customFormat="1" ht="140.25" x14ac:dyDescent="0.2">
      <c r="A237" s="15">
        <v>6</v>
      </c>
      <c r="B237" s="52" t="s">
        <v>178</v>
      </c>
      <c r="C237" s="55" t="s">
        <v>117</v>
      </c>
      <c r="D237" s="86">
        <v>15</v>
      </c>
      <c r="E237" s="53"/>
      <c r="F237" s="35"/>
      <c r="G237" s="36">
        <f t="shared" si="22"/>
        <v>0</v>
      </c>
      <c r="H237" s="37"/>
      <c r="I237" s="36">
        <f t="shared" si="23"/>
        <v>0</v>
      </c>
      <c r="J237" s="36">
        <f t="shared" si="24"/>
        <v>0</v>
      </c>
    </row>
    <row r="238" spans="1:10" s="11" customFormat="1" ht="140.25" x14ac:dyDescent="0.2">
      <c r="A238" s="15">
        <v>7</v>
      </c>
      <c r="B238" s="52" t="s">
        <v>184</v>
      </c>
      <c r="C238" s="55" t="s">
        <v>117</v>
      </c>
      <c r="D238" s="86">
        <v>15</v>
      </c>
      <c r="E238" s="53"/>
      <c r="F238" s="35"/>
      <c r="G238" s="36">
        <f t="shared" si="22"/>
        <v>0</v>
      </c>
      <c r="H238" s="37"/>
      <c r="I238" s="36">
        <f t="shared" si="23"/>
        <v>0</v>
      </c>
      <c r="J238" s="36">
        <f t="shared" si="24"/>
        <v>0</v>
      </c>
    </row>
    <row r="239" spans="1:10" s="11" customFormat="1" ht="178.5" x14ac:dyDescent="0.2">
      <c r="A239" s="15">
        <v>8</v>
      </c>
      <c r="B239" s="52" t="s">
        <v>185</v>
      </c>
      <c r="C239" s="55" t="s">
        <v>117</v>
      </c>
      <c r="D239" s="86">
        <v>6</v>
      </c>
      <c r="E239" s="53"/>
      <c r="F239" s="35"/>
      <c r="G239" s="36">
        <f t="shared" si="22"/>
        <v>0</v>
      </c>
      <c r="H239" s="37"/>
      <c r="I239" s="36">
        <f t="shared" si="23"/>
        <v>0</v>
      </c>
      <c r="J239" s="36">
        <f t="shared" si="24"/>
        <v>0</v>
      </c>
    </row>
    <row r="240" spans="1:10" s="11" customFormat="1" ht="178.5" x14ac:dyDescent="0.2">
      <c r="A240" s="15"/>
      <c r="B240" s="52" t="s">
        <v>186</v>
      </c>
      <c r="C240" s="55" t="s">
        <v>117</v>
      </c>
      <c r="D240" s="86">
        <v>20</v>
      </c>
      <c r="E240" s="53"/>
      <c r="F240" s="35"/>
      <c r="G240" s="36">
        <f t="shared" si="22"/>
        <v>0</v>
      </c>
      <c r="H240" s="37"/>
      <c r="I240" s="36">
        <f t="shared" si="23"/>
        <v>0</v>
      </c>
      <c r="J240" s="36">
        <f t="shared" si="24"/>
        <v>0</v>
      </c>
    </row>
    <row r="241" spans="1:10" s="11" customFormat="1" ht="178.5" x14ac:dyDescent="0.2">
      <c r="A241" s="15"/>
      <c r="B241" s="52" t="s">
        <v>187</v>
      </c>
      <c r="C241" s="55" t="s">
        <v>117</v>
      </c>
      <c r="D241" s="86">
        <v>4</v>
      </c>
      <c r="E241" s="53"/>
      <c r="F241" s="35"/>
      <c r="G241" s="36">
        <f t="shared" si="22"/>
        <v>0</v>
      </c>
      <c r="H241" s="37"/>
      <c r="I241" s="36">
        <f t="shared" si="23"/>
        <v>0</v>
      </c>
      <c r="J241" s="36">
        <f t="shared" si="24"/>
        <v>0</v>
      </c>
    </row>
    <row r="242" spans="1:10" s="11" customFormat="1" ht="204.75" thickBot="1" x14ac:dyDescent="0.25">
      <c r="A242" s="15">
        <v>9</v>
      </c>
      <c r="B242" s="52" t="s">
        <v>188</v>
      </c>
      <c r="C242" s="55" t="s">
        <v>117</v>
      </c>
      <c r="D242" s="87">
        <v>15</v>
      </c>
      <c r="E242" s="53"/>
      <c r="F242" s="88"/>
      <c r="G242" s="89">
        <f t="shared" si="22"/>
        <v>0</v>
      </c>
      <c r="H242" s="90"/>
      <c r="I242" s="89">
        <f t="shared" si="23"/>
        <v>0</v>
      </c>
      <c r="J242" s="89">
        <f t="shared" si="24"/>
        <v>0</v>
      </c>
    </row>
    <row r="243" spans="1:10" s="11" customFormat="1" ht="13.5" thickBot="1" x14ac:dyDescent="0.25">
      <c r="A243" s="38"/>
      <c r="D243" s="38"/>
      <c r="E243" s="39"/>
      <c r="F243" s="91" t="s">
        <v>12</v>
      </c>
      <c r="G243" s="92">
        <f>SUM(G232:G242)</f>
        <v>0</v>
      </c>
      <c r="H243" s="93"/>
      <c r="I243" s="92">
        <f>SUM(I232:I242)</f>
        <v>0</v>
      </c>
      <c r="J243" s="94">
        <f>SUM(J232:J242)</f>
        <v>0</v>
      </c>
    </row>
    <row r="244" spans="1:10" s="11" customFormat="1" ht="12.75" x14ac:dyDescent="0.2">
      <c r="A244" s="38"/>
      <c r="D244" s="38"/>
      <c r="E244" s="39"/>
      <c r="G244" s="40"/>
      <c r="H244" s="38"/>
      <c r="I244" s="40"/>
      <c r="J244" s="40"/>
    </row>
    <row r="245" spans="1:10" s="11" customFormat="1" ht="12.75" x14ac:dyDescent="0.2">
      <c r="A245" s="38"/>
      <c r="D245" s="38"/>
      <c r="E245" s="39"/>
      <c r="G245" s="40"/>
      <c r="H245" s="38"/>
      <c r="I245" s="40"/>
      <c r="J245" s="40"/>
    </row>
    <row r="246" spans="1:10" s="11" customFormat="1" ht="21" customHeight="1" x14ac:dyDescent="0.2">
      <c r="A246" s="119" t="s">
        <v>122</v>
      </c>
      <c r="B246" s="119"/>
      <c r="C246" s="119"/>
      <c r="D246" s="119"/>
      <c r="E246" s="119"/>
      <c r="F246" s="119"/>
      <c r="G246" s="119"/>
      <c r="H246" s="119"/>
      <c r="I246" s="119"/>
      <c r="J246" s="119"/>
    </row>
    <row r="247" spans="1:10" s="23" customFormat="1" ht="20.25" customHeight="1" x14ac:dyDescent="0.2">
      <c r="A247" s="120" t="s">
        <v>123</v>
      </c>
      <c r="B247" s="120"/>
      <c r="C247" s="120"/>
      <c r="D247" s="120"/>
      <c r="E247" s="120"/>
      <c r="F247" s="120"/>
      <c r="G247" s="120"/>
      <c r="H247" s="120"/>
      <c r="I247" s="120"/>
      <c r="J247" s="120"/>
    </row>
  </sheetData>
  <mergeCells count="28">
    <mergeCell ref="A182:J182"/>
    <mergeCell ref="A124:J124"/>
    <mergeCell ref="A247:J247"/>
    <mergeCell ref="A228:B228"/>
    <mergeCell ref="A208:J208"/>
    <mergeCell ref="A209:J209"/>
    <mergeCell ref="A229:J229"/>
    <mergeCell ref="A246:J246"/>
    <mergeCell ref="H181:J181"/>
    <mergeCell ref="H228:J228"/>
    <mergeCell ref="A1:B1"/>
    <mergeCell ref="A50:B50"/>
    <mergeCell ref="C50:G50"/>
    <mergeCell ref="A37:J37"/>
    <mergeCell ref="A38:J38"/>
    <mergeCell ref="H1:J1"/>
    <mergeCell ref="H50:J50"/>
    <mergeCell ref="A123:B123"/>
    <mergeCell ref="A181:B181"/>
    <mergeCell ref="A51:J51"/>
    <mergeCell ref="A2:J2"/>
    <mergeCell ref="A107:J107"/>
    <mergeCell ref="A108:J108"/>
    <mergeCell ref="A161:J161"/>
    <mergeCell ref="A162:J162"/>
    <mergeCell ref="A92:F95"/>
    <mergeCell ref="A90:F90"/>
    <mergeCell ref="H123:J123"/>
  </mergeCells>
  <phoneticPr fontId="0" type="noConversion"/>
  <printOptions horizontalCentered="1" verticalCentered="1"/>
  <pageMargins left="0.23622047244094491" right="0.23622047244094491" top="0.55118110236220474" bottom="0.55118110236220474"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3</vt:lpstr>
    </vt:vector>
  </TitlesOfParts>
  <Company>KLINGER w Polsce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MROCZEK</dc:creator>
  <cp:lastModifiedBy>Ewa Mroczek</cp:lastModifiedBy>
  <cp:lastPrinted>2020-01-31T13:59:06Z</cp:lastPrinted>
  <dcterms:created xsi:type="dcterms:W3CDTF">2011-10-30T09:20:53Z</dcterms:created>
  <dcterms:modified xsi:type="dcterms:W3CDTF">2020-02-03T09:46:20Z</dcterms:modified>
</cp:coreProperties>
</file>