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330" tabRatio="500"/>
  </bookViews>
  <sheets>
    <sheet name="wycena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42" i="1" l="1"/>
  <c r="G42" i="1"/>
  <c r="H41" i="1"/>
  <c r="G41" i="1"/>
  <c r="H40" i="1"/>
  <c r="G40" i="1"/>
  <c r="H39" i="1"/>
  <c r="G39" i="1"/>
  <c r="H38" i="1"/>
  <c r="G38" i="1"/>
  <c r="H37" i="1"/>
  <c r="G37" i="1"/>
  <c r="H36" i="1"/>
  <c r="G36" i="1"/>
  <c r="H35" i="1"/>
  <c r="G35" i="1"/>
  <c r="H34" i="1"/>
  <c r="G34" i="1"/>
  <c r="H33" i="1"/>
  <c r="G33" i="1"/>
  <c r="J37" i="1" l="1"/>
  <c r="K37" i="1" s="1"/>
  <c r="J38" i="1"/>
  <c r="K38" i="1" s="1"/>
  <c r="J39" i="1"/>
  <c r="K39" i="1" s="1"/>
  <c r="J40" i="1"/>
  <c r="K40" i="1" s="1"/>
  <c r="J41" i="1"/>
  <c r="K41" i="1" s="1"/>
  <c r="J42" i="1"/>
  <c r="K42" i="1" s="1"/>
  <c r="J33" i="1"/>
  <c r="K33" i="1" s="1"/>
  <c r="J34" i="1"/>
  <c r="K34" i="1" s="1"/>
  <c r="J35" i="1"/>
  <c r="K35" i="1" s="1"/>
  <c r="J36" i="1"/>
  <c r="K36" i="1" s="1"/>
  <c r="H79" i="1"/>
  <c r="H78" i="1"/>
  <c r="J78" i="1" s="1"/>
  <c r="K78" i="1" s="1"/>
  <c r="H77" i="1"/>
  <c r="J77" i="1" s="1"/>
  <c r="K77" i="1" s="1"/>
  <c r="H76" i="1"/>
  <c r="H75" i="1"/>
  <c r="H74" i="1"/>
  <c r="J74" i="1" s="1"/>
  <c r="K74" i="1" s="1"/>
  <c r="H73" i="1"/>
  <c r="J73" i="1" s="1"/>
  <c r="K73" i="1" s="1"/>
  <c r="H72" i="1"/>
  <c r="J72" i="1" s="1"/>
  <c r="H71" i="1"/>
  <c r="H70" i="1"/>
  <c r="G79" i="1"/>
  <c r="G78" i="1"/>
  <c r="G77" i="1"/>
  <c r="G76" i="1"/>
  <c r="G75" i="1"/>
  <c r="G74" i="1"/>
  <c r="G73" i="1"/>
  <c r="G72" i="1"/>
  <c r="G71" i="1"/>
  <c r="G70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J70" i="1" l="1"/>
  <c r="K70" i="1" s="1"/>
  <c r="J76" i="1"/>
  <c r="K76" i="1" s="1"/>
  <c r="J71" i="1"/>
  <c r="K71" i="1" s="1"/>
  <c r="K72" i="1"/>
  <c r="J75" i="1"/>
  <c r="K75" i="1" s="1"/>
  <c r="J79" i="1"/>
  <c r="K79" i="1" s="1"/>
  <c r="H80" i="1"/>
  <c r="H32" i="1"/>
  <c r="H31" i="1"/>
  <c r="J31" i="1" s="1"/>
  <c r="H30" i="1"/>
  <c r="J30" i="1" s="1"/>
  <c r="H29" i="1"/>
  <c r="J29" i="1" s="1"/>
  <c r="H28" i="1"/>
  <c r="J28" i="1" s="1"/>
  <c r="K28" i="1" s="1"/>
  <c r="H27" i="1"/>
  <c r="H26" i="1"/>
  <c r="J26" i="1" s="1"/>
  <c r="H25" i="1"/>
  <c r="J25" i="1" s="1"/>
  <c r="H24" i="1"/>
  <c r="J24" i="1" s="1"/>
  <c r="K24" i="1" s="1"/>
  <c r="H23" i="1"/>
  <c r="J23" i="1" s="1"/>
  <c r="K23" i="1" s="1"/>
  <c r="H22" i="1"/>
  <c r="J22" i="1" s="1"/>
  <c r="H21" i="1"/>
  <c r="J21" i="1" s="1"/>
  <c r="H20" i="1"/>
  <c r="J20" i="1" s="1"/>
  <c r="K20" i="1" s="1"/>
  <c r="H19" i="1"/>
  <c r="J19" i="1" s="1"/>
  <c r="H18" i="1"/>
  <c r="J18" i="1" s="1"/>
  <c r="H17" i="1"/>
  <c r="J17" i="1" s="1"/>
  <c r="H16" i="1"/>
  <c r="J16" i="1" s="1"/>
  <c r="K16" i="1" s="1"/>
  <c r="H15" i="1"/>
  <c r="J15" i="1" s="1"/>
  <c r="H14" i="1"/>
  <c r="J14" i="1" s="1"/>
  <c r="H13" i="1"/>
  <c r="J13" i="1" s="1"/>
  <c r="H12" i="1"/>
  <c r="J12" i="1" s="1"/>
  <c r="K12" i="1" s="1"/>
  <c r="H11" i="1"/>
  <c r="H10" i="1"/>
  <c r="J10" i="1" s="1"/>
  <c r="H9" i="1"/>
  <c r="J9" i="1" s="1"/>
  <c r="H8" i="1"/>
  <c r="J8" i="1" s="1"/>
  <c r="K8" i="1" s="1"/>
  <c r="H7" i="1"/>
  <c r="J7" i="1" s="1"/>
  <c r="K7" i="1" s="1"/>
  <c r="H6" i="1"/>
  <c r="J6" i="1" s="1"/>
  <c r="H5" i="1"/>
  <c r="H43" i="1" l="1"/>
  <c r="J5" i="1"/>
  <c r="K5" i="1" s="1"/>
  <c r="K19" i="1"/>
  <c r="K15" i="1"/>
  <c r="K31" i="1"/>
  <c r="J80" i="1"/>
  <c r="K6" i="1"/>
  <c r="K22" i="1"/>
  <c r="J11" i="1"/>
  <c r="K11" i="1" s="1"/>
  <c r="K14" i="1"/>
  <c r="J27" i="1"/>
  <c r="K27" i="1" s="1"/>
  <c r="K30" i="1"/>
  <c r="K18" i="1"/>
  <c r="K10" i="1"/>
  <c r="K26" i="1"/>
  <c r="K80" i="1"/>
  <c r="K9" i="1"/>
  <c r="K13" i="1"/>
  <c r="K17" i="1"/>
  <c r="K21" i="1"/>
  <c r="K25" i="1"/>
  <c r="K29" i="1"/>
  <c r="J32" i="1"/>
  <c r="J43" i="1" l="1"/>
  <c r="K32" i="1"/>
  <c r="K43" i="1" s="1"/>
</calcChain>
</file>

<file path=xl/sharedStrings.xml><?xml version="1.0" encoding="utf-8"?>
<sst xmlns="http://schemas.openxmlformats.org/spreadsheetml/2006/main" count="148" uniqueCount="110">
  <si>
    <t>l.p</t>
  </si>
  <si>
    <t>op.</t>
  </si>
  <si>
    <t>Ilość
op.</t>
  </si>
  <si>
    <t>Cena jednostk.
Brutto [PLN]</t>
  </si>
  <si>
    <t>Wartość netto [PLN]</t>
  </si>
  <si>
    <t>Wartość  
VAT [PLN]</t>
  </si>
  <si>
    <t>Wartość brutto [PLN]</t>
  </si>
  <si>
    <t>a</t>
  </si>
  <si>
    <t>b</t>
  </si>
  <si>
    <t>c</t>
  </si>
  <si>
    <t>d</t>
  </si>
  <si>
    <t>e</t>
  </si>
  <si>
    <t xml:space="preserve">szt. =  rolka o wymiarach: 50 mm x 200 m </t>
  </si>
  <si>
    <t>szt. =  rolka o wymiarach: 75 mm x 200 m</t>
  </si>
  <si>
    <t xml:space="preserve">szt. =  rolka o wymiarach: 100 mm x 200m </t>
  </si>
  <si>
    <t>szt. =  rolka o wymiarach: 150 mm x 200m</t>
  </si>
  <si>
    <t>szt. =  rolka o wymiarach: 200mm x 200m</t>
  </si>
  <si>
    <t>szt. =  rolka o wymiarach: 300mm x 200m</t>
  </si>
  <si>
    <t>op.= 2000 szt. torebek  o wymiarach: 55mm x 200 mm</t>
  </si>
  <si>
    <t>op.= 2000 szt. torebek  o wymiarach: 75 mm x 150 m</t>
  </si>
  <si>
    <t>op.= 2000 szt. torebek  o wymiarach: 100 mm x 200 mm</t>
  </si>
  <si>
    <t>op.= 1000 szt. torebek  o wymiarach: 100 mm x 360 mm</t>
  </si>
  <si>
    <t>op.= 1000 szt. torebek  o wymiarach: 210 mm x 330 mm</t>
  </si>
  <si>
    <t>op.= 2000 szt. torebek  o wymiarach: 100mm x 300 mm</t>
  </si>
  <si>
    <t>op.= 2000 szt. torebek  o wymiarach: 100mm x 250 mm</t>
  </si>
  <si>
    <t>op.= 2000 szt. torebek  o wymiarach: 55mm x 250 mm</t>
  </si>
  <si>
    <t>op.= 2000 szt. torebek  o wymiarach: 75 mm x 250 mm</t>
  </si>
  <si>
    <t>op.= 2000 szt. torebek  o wymiarach: 75 mm x 300 mm</t>
  </si>
  <si>
    <t>op.= 1000 szt. torebek  o wymiarach: 150 mm x 200 mm</t>
  </si>
  <si>
    <t>op.= 1000 szt. torebek  o wymiarach: 150mm x 300 mm</t>
  </si>
  <si>
    <t xml:space="preserve">op.= 200 szt. torebek  o wymiarach: 58 mm x 70 mm. </t>
  </si>
  <si>
    <t>op.= 200 szt. torebek  o wymiarach: 57 mm x 105 mm</t>
  </si>
  <si>
    <t>szt.</t>
  </si>
  <si>
    <t>op. =  250 szt.</t>
  </si>
  <si>
    <t>op. =  500 arkuszy</t>
  </si>
  <si>
    <t>op. =  1000 szt.</t>
  </si>
  <si>
    <t>op.= 100 szt. torebek  o wymiarach: 245 mm x 345 mm</t>
  </si>
  <si>
    <t>op.= 100 szt. torebek  o wymiarach: 150 mm x 250 mm</t>
  </si>
  <si>
    <t>op.= 100 szt. torebek  o wymiarach: 250 mm x 400 mm</t>
  </si>
  <si>
    <t>SUMA:</t>
  </si>
  <si>
    <t>op= 500 szt.</t>
  </si>
  <si>
    <t>szt.=1 rolka, przy czym 1 rolka=750 etykiet</t>
  </si>
  <si>
    <t>op. = 100 szt.</t>
  </si>
  <si>
    <t>op. = 200 szt.</t>
  </si>
  <si>
    <t>op.= 50g</t>
  </si>
  <si>
    <t>rol.= szt.</t>
  </si>
  <si>
    <t>rol. = szt.</t>
  </si>
  <si>
    <t>op.= 400 ml</t>
  </si>
  <si>
    <t>op.= 5 l</t>
  </si>
  <si>
    <t>op= 5l</t>
  </si>
  <si>
    <t>op.= 5l</t>
  </si>
  <si>
    <t xml:space="preserve"> szt.</t>
  </si>
  <si>
    <t>op.=100 szt.</t>
  </si>
  <si>
    <t>op. = 25 szt.</t>
  </si>
  <si>
    <t>Sprawa znak: DZP-271-33/20</t>
  </si>
  <si>
    <t>Sprawa znak: DZP-271- 33/20</t>
  </si>
  <si>
    <t>kg</t>
  </si>
  <si>
    <t>Załącznik nr 1a do SIWZ</t>
  </si>
  <si>
    <t>FORMULARZ CENOWY</t>
  </si>
  <si>
    <t>CZĘŚĆ NR 1 - sukcesywna dostawa akcesoriów do procesu sterylizacji;</t>
  </si>
  <si>
    <t>CZĘŚĆ NR 2 - sukcesywna dostawa akcesoriów do procesów mycia i dezynfekcji.</t>
  </si>
  <si>
    <t>Załącznik nr 1b do SIWZ</t>
  </si>
  <si>
    <t>...............................................</t>
  </si>
  <si>
    <t>(miejsce, data)</t>
  </si>
  <si>
    <r>
      <t>(</t>
    </r>
    <r>
      <rPr>
        <i/>
        <sz val="9"/>
        <color rgb="FFFF0000"/>
        <rFont val="Arial"/>
        <family val="2"/>
        <charset val="238"/>
      </rPr>
      <t xml:space="preserve">Wyłącznie kwalifikowany </t>
    </r>
  </si>
  <si>
    <t xml:space="preserve">podpis/podpisy </t>
  </si>
  <si>
    <t>ELEKTRONICZNY osoby/osób</t>
  </si>
  <si>
    <t xml:space="preserve">uprawnionych/upoważnionych do </t>
  </si>
  <si>
    <t xml:space="preserve">FORMULARZ CENOWY </t>
  </si>
  <si>
    <t>Przedmiot zamówienia</t>
  </si>
  <si>
    <r>
      <t>Cena jednostk.
Netto [PLN]</t>
    </r>
    <r>
      <rPr>
        <b/>
        <sz val="9"/>
        <rFont val="Calibri"/>
        <family val="2"/>
        <charset val="238"/>
      </rPr>
      <t xml:space="preserve">
</t>
    </r>
  </si>
  <si>
    <r>
      <t>VAT
%</t>
    </r>
    <r>
      <rPr>
        <b/>
        <sz val="9"/>
        <rFont val="Calibri"/>
        <family val="2"/>
        <charset val="238"/>
      </rPr>
      <t xml:space="preserve">
</t>
    </r>
  </si>
  <si>
    <t>Rękaw foliowy do sterylizacji</t>
  </si>
  <si>
    <t>Mini torebki papierowo-foliowe do pakowania wierteł</t>
  </si>
  <si>
    <t>Mini torebki papierowo-foliowe do pakowania wierteł.</t>
  </si>
  <si>
    <t>Torebki posterylizacyjne, samoprzylepne</t>
  </si>
  <si>
    <r>
      <t>Zintegrowany wskaźnik do kontroli wsadu w procesie sterylizacji parą wodną</t>
    </r>
    <r>
      <rPr>
        <sz val="8"/>
        <color rgb="FFFF0000"/>
        <rFont val="Calibri"/>
        <family val="2"/>
        <charset val="238"/>
      </rPr>
      <t xml:space="preserve"> - zgodnie z opisem zawartym w załączniku nr 2 do SIWZ - Opis Przedmiotu Zamówienia (liczba porządkowa 30) </t>
    </r>
  </si>
  <si>
    <r>
      <rPr>
        <b/>
        <sz val="8"/>
        <color rgb="FFFF0000"/>
        <rFont val="Calibri"/>
        <family val="2"/>
        <charset val="238"/>
      </rPr>
      <t xml:space="preserve">Etykiety dwukrotnie przylepne ze wskaźnikiem sterylizacji parą wodną </t>
    </r>
    <r>
      <rPr>
        <sz val="8"/>
        <color rgb="FFFF0000"/>
        <rFont val="Calibri"/>
        <family val="2"/>
        <charset val="238"/>
      </rPr>
      <t xml:space="preserve"> - zgodnie z opisem zawartym w załączniku nr 2 do SIWZ - Opis Przedmiotu Zamówienia (liczba porządkowa 31</t>
    </r>
  </si>
  <si>
    <r>
      <rPr>
        <b/>
        <sz val="8"/>
        <color rgb="FFFF0000"/>
        <rFont val="Calibri"/>
        <family val="2"/>
        <charset val="238"/>
      </rPr>
      <t xml:space="preserve">Wałek z tuszem do metkownic  </t>
    </r>
    <r>
      <rPr>
        <sz val="8"/>
        <color rgb="FFFF0000"/>
        <rFont val="Calibri"/>
        <family val="2"/>
        <charset val="238"/>
      </rPr>
      <t>- zgodnie z opisem zawartym w załączniku nr 2 do SIWZ - Opis Przedmiotu Zamówienia (liczba porządkowa 32</t>
    </r>
  </si>
  <si>
    <r>
      <t xml:space="preserve">Fiolkowy wskaźnik biologiczny do kontroli procesów sterylizacji parą wodną - </t>
    </r>
    <r>
      <rPr>
        <sz val="8"/>
        <color rgb="FFFF0000"/>
        <rFont val="Calibri"/>
        <family val="2"/>
        <charset val="238"/>
      </rPr>
      <t>zgodnie z opisem zawartym w załączniku nr 2 do SIWZ - Opis Przedmiotu Zamówienia (liczba porządkowa 32</t>
    </r>
  </si>
  <si>
    <t>Marker do sterylizacji / pisak do opisywania pakietów</t>
  </si>
  <si>
    <t>Smar do uszczelek w sterylizatorze.</t>
  </si>
  <si>
    <r>
      <t xml:space="preserve">Testy emulacyjne klasy VI - </t>
    </r>
    <r>
      <rPr>
        <sz val="8"/>
        <color rgb="FFFF0000"/>
        <rFont val="Calibri"/>
        <family val="2"/>
        <charset val="238"/>
      </rPr>
      <t>zgodnie z opisem zawartym w załączniku nr 2 do SIWZ - Opis Przedmiotu Zamówienia (liczba porządkowa 34</t>
    </r>
  </si>
  <si>
    <r>
      <t xml:space="preserve">Etykiety do oznaczania tac sterylizacyjnych </t>
    </r>
    <r>
      <rPr>
        <sz val="8"/>
        <color rgb="FFFF0000"/>
        <rFont val="Calibri"/>
        <family val="2"/>
        <charset val="238"/>
      </rPr>
      <t>- zgodnie z opisem zawartym w załączniku nr 2 do SIWZ - Opis Przedmiotu Zamówienia (liczba porządkowa 36</t>
    </r>
  </si>
  <si>
    <r>
      <t xml:space="preserve">Papier termoczuły </t>
    </r>
    <r>
      <rPr>
        <sz val="8"/>
        <color rgb="FFFF0000"/>
        <rFont val="Calibri"/>
        <family val="2"/>
        <charset val="238"/>
      </rPr>
      <t>- zgodnie z opisem zawartym w załączniku nr 2 do SIWZ - Opis Przedmiotu Zamówienia (liczba porządkowa 38</t>
    </r>
  </si>
  <si>
    <r>
      <rPr>
        <b/>
        <sz val="8"/>
        <color rgb="FFFF0000"/>
        <rFont val="Calibri"/>
        <family val="2"/>
        <charset val="238"/>
      </rPr>
      <t>Rękawy papierowo-foliowe</t>
    </r>
    <r>
      <rPr>
        <sz val="8"/>
        <color rgb="FFFF0000"/>
        <rFont val="Calibri"/>
        <family val="2"/>
        <charset val="238"/>
      </rPr>
      <t xml:space="preserve"> - zgodnie z opisem zawartym w załączniku nr 2 do SIWZ - Opis Przedmiotu Zamówienia (liczba porządkowa od 1 do 6)  </t>
    </r>
  </si>
  <si>
    <r>
      <rPr>
        <b/>
        <sz val="8"/>
        <color rgb="FFFF0000"/>
        <rFont val="Calibri"/>
        <family val="2"/>
        <charset val="238"/>
      </rPr>
      <t>Torebki papierowo-foliowe płaskie</t>
    </r>
    <r>
      <rPr>
        <sz val="8"/>
        <color rgb="FFFF0000"/>
        <rFont val="Calibri"/>
        <family val="2"/>
        <charset val="238"/>
      </rPr>
      <t xml:space="preserve"> - zgodnie z opisem zawartym w załączniku nr 2 do SIWZ - Opis Przedmiotu Zamówienia (liczba porządkowa od 8 do 19)</t>
    </r>
  </si>
  <si>
    <r>
      <rPr>
        <b/>
        <sz val="8"/>
        <color rgb="FFFF0000"/>
        <rFont val="Calibri"/>
        <family val="2"/>
        <charset val="238"/>
      </rPr>
      <t xml:space="preserve">Tacki papierowe </t>
    </r>
    <r>
      <rPr>
        <sz val="8"/>
        <color rgb="FFFF0000"/>
        <rFont val="Calibri"/>
        <family val="2"/>
        <charset val="238"/>
      </rPr>
      <t>- zgodnie z opisem zawartym w załączniku nr 2 do SIWZ - Opis Przedmiotu Zamówienia (liczba porządkowa 22)</t>
    </r>
  </si>
  <si>
    <r>
      <rPr>
        <b/>
        <sz val="8"/>
        <color rgb="FFFF0000"/>
        <rFont val="Calibri"/>
        <family val="2"/>
        <charset val="238"/>
      </rPr>
      <t>Sprawdzian zgrzewania do zgrzewarek rolkowych</t>
    </r>
    <r>
      <rPr>
        <sz val="8"/>
        <color rgb="FFFF0000"/>
        <rFont val="Calibri"/>
        <family val="2"/>
        <charset val="238"/>
      </rPr>
      <t xml:space="preserve"> - zgodnie z opisem zawartym w załączniku nr 2 do SIWZ - Opis Przedmiotu Zamówienia (liczba porządkowa 23)</t>
    </r>
  </si>
  <si>
    <r>
      <rPr>
        <b/>
        <sz val="8"/>
        <color rgb="FFFF0000"/>
        <rFont val="Calibri"/>
        <family val="2"/>
        <charset val="238"/>
      </rPr>
      <t xml:space="preserve">Papier krepowany do sterylizacji </t>
    </r>
    <r>
      <rPr>
        <sz val="8"/>
        <color rgb="FFFF0000"/>
        <rFont val="Calibri"/>
        <family val="2"/>
        <charset val="238"/>
      </rPr>
      <t xml:space="preserve"> - zgodnie z opisem zawartym w załączniku nr 2 do SIWZ - Opis Przedmiotu Zamówienia (liczba porządkowa 24)</t>
    </r>
  </si>
  <si>
    <r>
      <rPr>
        <b/>
        <sz val="8"/>
        <color rgb="FFFF0000"/>
        <rFont val="Calibri"/>
        <family val="2"/>
        <charset val="238"/>
      </rPr>
      <t>Ochraniacze do narzędzi</t>
    </r>
    <r>
      <rPr>
        <sz val="8"/>
        <color rgb="FFFF0000"/>
        <rFont val="Calibri"/>
        <family val="2"/>
        <charset val="238"/>
      </rPr>
      <t xml:space="preserve"> - zgodnie z opisem zawartym w załączniku nr 2 do SIWZ - Opis Przedmiotu Zamówienia (liczba porządkowa 25)</t>
    </r>
  </si>
  <si>
    <r>
      <rPr>
        <b/>
        <sz val="8"/>
        <color rgb="FFFF0000"/>
        <rFont val="Calibri"/>
        <family val="2"/>
        <charset val="238"/>
      </rPr>
      <t xml:space="preserve">Test symulacyjny Bowie-Dick do kontroli pracy sterylizatora </t>
    </r>
    <r>
      <rPr>
        <sz val="8"/>
        <color rgb="FFFF0000"/>
        <rFont val="Calibri"/>
        <family val="2"/>
        <charset val="238"/>
      </rPr>
      <t xml:space="preserve">- zgodnie z opisem zawartym w załączniku nr 2 do SIWZ - Opis Przedmiotu Zamówienia (liczba porządkowa 29) </t>
    </r>
  </si>
  <si>
    <t xml:space="preserve">Papier do drukarki w myjni Miele G7824. </t>
  </si>
  <si>
    <t xml:space="preserve">Sól pastylkowa do stacji uzdatniania wody. </t>
  </si>
  <si>
    <t>Taśma drukująca do myjni Miele G7824.</t>
  </si>
  <si>
    <r>
      <t xml:space="preserve">Płynny, w postaci koncentratu, alkaliczny środek do mycia w myjniach dezynfektorach </t>
    </r>
    <r>
      <rPr>
        <sz val="8"/>
        <color rgb="FFFF0000"/>
        <rFont val="Calibri"/>
        <family val="2"/>
        <charset val="238"/>
      </rPr>
      <t>- zgodnie z opisem zawartym w załączniku nr 2 do SIWZ - Opis Przedmiotu Zamówienia (liczba porządkowa 7</t>
    </r>
  </si>
  <si>
    <r>
      <t xml:space="preserve">Test do kontroli skuteczności mycia </t>
    </r>
    <r>
      <rPr>
        <sz val="8"/>
        <color rgb="FFFF0000"/>
        <rFont val="Calibri"/>
        <family val="2"/>
        <charset val="238"/>
      </rPr>
      <t>- zgodnie z opisem zawartym w załączniku nr 2 do SIWZ - Opis Przedmiotu Zamówienia (liczba porządkowa 8)</t>
    </r>
  </si>
  <si>
    <r>
      <t xml:space="preserve">Test dezynfekcji termicznej - </t>
    </r>
    <r>
      <rPr>
        <sz val="8"/>
        <color rgb="FFFF0000"/>
        <rFont val="Calibri"/>
        <family val="2"/>
        <charset val="238"/>
      </rPr>
      <t>zgodnie z opisem zawartym w załączniku nr 2 do SIWZ - Opis Przedmiotu Zamówienia (liczba porządkowa 9)</t>
    </r>
  </si>
  <si>
    <r>
      <t xml:space="preserve">Testy do wykrywania pozostałości białkowych - </t>
    </r>
    <r>
      <rPr>
        <sz val="8"/>
        <color rgb="FFFF0000"/>
        <rFont val="Calibri"/>
        <family val="2"/>
        <charset val="238"/>
      </rPr>
      <t>zgodnie z opisem zawartym w załączniku nr 2 do SIWZ - Opis Przedmiotu Zamówienia (liczba porządkowa 10)</t>
    </r>
  </si>
  <si>
    <r>
      <t>Rozpuszczalny w wodzie preparat w aerozolu do ręcznej pielęgnacji narzędzi chirurgicznych</t>
    </r>
    <r>
      <rPr>
        <sz val="8"/>
        <color rgb="FFFF0000"/>
        <rFont val="Calibri"/>
        <family val="2"/>
        <charset val="238"/>
      </rPr>
      <t xml:space="preserve"> - zgodnie z opisem zawartym w załączniku nr 2 do SIWZ - Opis Przedmiotu Zamówienia (liczba porządkowa 4)</t>
    </r>
  </si>
  <si>
    <r>
      <t>Płynny środek płuczący powierzchniowo czynny zawierający środki konserwujące do użycia w myjniach dezynfektorach</t>
    </r>
    <r>
      <rPr>
        <sz val="8"/>
        <color rgb="FFFF0000"/>
        <rFont val="Calibri"/>
        <family val="2"/>
        <charset val="238"/>
      </rPr>
      <t xml:space="preserve"> - zgodnie z opisem zawartym w załączniku nr 2 do SIWZ - Opis Przedmiotu Zamówienia (liczba porządkowa 5)</t>
    </r>
  </si>
  <si>
    <r>
      <t>Środek neutralizujący, płynny koncentrat</t>
    </r>
    <r>
      <rPr>
        <sz val="8"/>
        <color rgb="FFFF0000"/>
        <rFont val="Calibri"/>
        <family val="2"/>
        <charset val="238"/>
      </rPr>
      <t xml:space="preserve"> - zgodnie z opisem zawartym w załączniku nr 2 do SIWZ - Opis Przedmiotu Zamówienia (liczba porządkowa 6)</t>
    </r>
  </si>
  <si>
    <t xml:space="preserve">Nazwa handlowa
i Producent -
</t>
  </si>
  <si>
    <t xml:space="preserve">Nazwa handlowa
i Producent - 
</t>
  </si>
  <si>
    <t>f</t>
  </si>
  <si>
    <t>g=f*i+f</t>
  </si>
  <si>
    <t>h=e*f</t>
  </si>
  <si>
    <t>i</t>
  </si>
  <si>
    <t>j=h*i</t>
  </si>
  <si>
    <t>k=h+j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</si>
</sst>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 zł&quot;"/>
  </numFmts>
  <fonts count="20" x14ac:knownFonts="1">
    <font>
      <sz val="10"/>
      <name val="Arial"/>
      <charset val="238"/>
    </font>
    <font>
      <sz val="10"/>
      <name val="Arial CE"/>
      <family val="2"/>
      <charset val="238"/>
    </font>
    <font>
      <sz val="8"/>
      <name val="Arial"/>
      <family val="2"/>
      <charset val="238"/>
    </font>
    <font>
      <sz val="7"/>
      <name val="Arial"/>
      <family val="2"/>
      <charset val="238"/>
    </font>
    <font>
      <b/>
      <sz val="10"/>
      <name val="Calibri"/>
      <family val="2"/>
      <charset val="238"/>
    </font>
    <font>
      <b/>
      <sz val="9"/>
      <name val="Calibri"/>
      <family val="2"/>
      <charset val="238"/>
    </font>
    <font>
      <i/>
      <sz val="8"/>
      <name val="Calibri"/>
      <family val="2"/>
      <charset val="238"/>
    </font>
    <font>
      <sz val="8"/>
      <color rgb="FF000000"/>
      <name val="Calibri"/>
      <family val="2"/>
      <charset val="238"/>
    </font>
    <font>
      <sz val="8"/>
      <name val="Calibri"/>
      <family val="2"/>
      <charset val="238"/>
    </font>
    <font>
      <b/>
      <sz val="8"/>
      <name val="Calibri"/>
      <family val="2"/>
      <charset val="238"/>
    </font>
    <font>
      <sz val="8"/>
      <name val="Times New Roman"/>
      <family val="1"/>
      <charset val="238"/>
    </font>
    <font>
      <sz val="10"/>
      <color rgb="FF000000"/>
      <name val="Arial CE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i/>
      <sz val="8"/>
      <name val="Arial"/>
      <family val="2"/>
      <charset val="238"/>
    </font>
    <font>
      <i/>
      <sz val="8"/>
      <color rgb="FFFF0000"/>
      <name val="Arial"/>
      <family val="2"/>
      <charset val="238"/>
    </font>
    <font>
      <i/>
      <sz val="9"/>
      <color rgb="FFFF0000"/>
      <name val="Arial"/>
      <family val="2"/>
      <charset val="238"/>
    </font>
    <font>
      <sz val="8"/>
      <color rgb="FFFF0000"/>
      <name val="Calibri"/>
      <family val="2"/>
      <charset val="238"/>
    </font>
    <font>
      <b/>
      <sz val="9"/>
      <color rgb="FFFF0000"/>
      <name val="Calibri"/>
      <family val="2"/>
      <charset val="238"/>
    </font>
    <font>
      <b/>
      <sz val="8"/>
      <color rgb="FFFF000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1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0" fontId="1" fillId="0" borderId="0"/>
    <xf numFmtId="0" fontId="11" fillId="0" borderId="0" applyNumberFormat="0" applyBorder="0" applyProtection="0"/>
  </cellStyleXfs>
  <cellXfs count="84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0" fontId="4" fillId="2" borderId="1" xfId="0" applyFont="1" applyFill="1" applyBorder="1" applyAlignment="1">
      <alignment vertical="center"/>
    </xf>
    <xf numFmtId="0" fontId="4" fillId="2" borderId="2" xfId="0" applyFont="1" applyFill="1" applyBorder="1" applyAlignment="1">
      <alignment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5" fillId="0" borderId="7" xfId="1" applyFont="1" applyBorder="1" applyAlignment="1">
      <alignment horizontal="center" vertical="center"/>
    </xf>
    <xf numFmtId="0" fontId="5" fillId="0" borderId="7" xfId="1" applyFont="1" applyBorder="1" applyAlignment="1">
      <alignment horizontal="left" vertical="center" wrapText="1"/>
    </xf>
    <xf numFmtId="0" fontId="5" fillId="0" borderId="7" xfId="1" applyFont="1" applyBorder="1" applyAlignment="1">
      <alignment horizontal="center" vertical="center" wrapText="1"/>
    </xf>
    <xf numFmtId="0" fontId="6" fillId="0" borderId="8" xfId="1" applyFont="1" applyBorder="1" applyAlignment="1">
      <alignment horizontal="center" vertical="center"/>
    </xf>
    <xf numFmtId="0" fontId="6" fillId="0" borderId="8" xfId="1" applyFont="1" applyBorder="1" applyAlignment="1">
      <alignment horizontal="center" vertical="center" wrapText="1"/>
    </xf>
    <xf numFmtId="0" fontId="6" fillId="0" borderId="8" xfId="1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8" fillId="0" borderId="8" xfId="0" applyFont="1" applyBorder="1" applyAlignment="1">
      <alignment vertical="center" wrapText="1"/>
    </xf>
    <xf numFmtId="0" fontId="7" fillId="0" borderId="8" xfId="0" applyFont="1" applyBorder="1" applyAlignment="1">
      <alignment vertical="center" wrapText="1"/>
    </xf>
    <xf numFmtId="0" fontId="2" fillId="0" borderId="0" xfId="0" applyFont="1" applyAlignment="1">
      <alignment vertical="center"/>
    </xf>
    <xf numFmtId="0" fontId="8" fillId="0" borderId="8" xfId="0" applyFont="1" applyBorder="1" applyAlignment="1">
      <alignment vertical="center"/>
    </xf>
    <xf numFmtId="0" fontId="7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center" vertical="center" wrapText="1"/>
    </xf>
    <xf numFmtId="164" fontId="9" fillId="0" borderId="0" xfId="0" applyNumberFormat="1" applyFont="1" applyBorder="1" applyAlignment="1">
      <alignment horizontal="center" vertical="center"/>
    </xf>
    <xf numFmtId="164" fontId="9" fillId="0" borderId="9" xfId="0" applyNumberFormat="1" applyFont="1" applyBorder="1" applyAlignment="1">
      <alignment horizontal="center" vertical="center"/>
    </xf>
    <xf numFmtId="9" fontId="9" fillId="0" borderId="10" xfId="0" applyNumberFormat="1" applyFont="1" applyBorder="1" applyAlignment="1">
      <alignment horizontal="center" vertical="center"/>
    </xf>
    <xf numFmtId="164" fontId="9" fillId="0" borderId="0" xfId="0" applyNumberFormat="1" applyFont="1" applyBorder="1" applyAlignment="1">
      <alignment vertical="center"/>
    </xf>
    <xf numFmtId="9" fontId="9" fillId="0" borderId="0" xfId="0" applyNumberFormat="1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/>
    </xf>
    <xf numFmtId="164" fontId="8" fillId="0" borderId="8" xfId="0" applyNumberFormat="1" applyFont="1" applyBorder="1" applyAlignment="1">
      <alignment horizontal="center" vertical="center"/>
    </xf>
    <xf numFmtId="164" fontId="8" fillId="0" borderId="8" xfId="0" applyNumberFormat="1" applyFont="1" applyBorder="1" applyAlignment="1">
      <alignment vertical="center"/>
    </xf>
    <xf numFmtId="9" fontId="8" fillId="0" borderId="8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vertical="top" wrapText="1"/>
    </xf>
    <xf numFmtId="164" fontId="9" fillId="0" borderId="10" xfId="0" applyNumberFormat="1" applyFont="1" applyBorder="1" applyAlignment="1">
      <alignment horizontal="right" vertical="center"/>
    </xf>
    <xf numFmtId="164" fontId="9" fillId="0" borderId="11" xfId="0" applyNumberFormat="1" applyFont="1" applyBorder="1" applyAlignment="1">
      <alignment horizontal="right" vertic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vertical="top"/>
    </xf>
    <xf numFmtId="0" fontId="8" fillId="0" borderId="0" xfId="0" applyFont="1"/>
    <xf numFmtId="0" fontId="8" fillId="0" borderId="0" xfId="0" applyFont="1" applyAlignment="1">
      <alignment horizontal="right"/>
    </xf>
    <xf numFmtId="0" fontId="10" fillId="0" borderId="0" xfId="0" applyFont="1" applyBorder="1" applyAlignment="1">
      <alignment horizontal="center" vertical="center" wrapText="1"/>
    </xf>
    <xf numFmtId="0" fontId="8" fillId="0" borderId="8" xfId="0" applyFont="1" applyBorder="1" applyAlignment="1">
      <alignment vertical="center" wrapText="1"/>
    </xf>
    <xf numFmtId="164" fontId="9" fillId="0" borderId="12" xfId="0" applyNumberFormat="1" applyFont="1" applyBorder="1" applyAlignment="1">
      <alignment horizontal="center" vertical="center"/>
    </xf>
    <xf numFmtId="164" fontId="9" fillId="0" borderId="13" xfId="0" applyNumberFormat="1" applyFont="1" applyBorder="1" applyAlignment="1">
      <alignment vertical="center"/>
    </xf>
    <xf numFmtId="9" fontId="9" fillId="0" borderId="13" xfId="0" applyNumberFormat="1" applyFont="1" applyBorder="1" applyAlignment="1">
      <alignment horizontal="center" vertical="center"/>
    </xf>
    <xf numFmtId="164" fontId="9" fillId="0" borderId="14" xfId="0" applyNumberFormat="1" applyFont="1" applyBorder="1" applyAlignment="1">
      <alignment vertical="center"/>
    </xf>
    <xf numFmtId="0" fontId="8" fillId="0" borderId="8" xfId="0" applyFont="1" applyBorder="1" applyAlignment="1">
      <alignment vertical="center" wrapText="1"/>
    </xf>
    <xf numFmtId="0" fontId="9" fillId="0" borderId="15" xfId="0" applyFont="1" applyFill="1" applyBorder="1" applyAlignment="1">
      <alignment horizontal="center" vertical="center" wrapText="1"/>
    </xf>
    <xf numFmtId="0" fontId="9" fillId="0" borderId="15" xfId="0" applyFont="1" applyFill="1" applyBorder="1" applyAlignment="1">
      <alignment vertical="center" wrapText="1"/>
    </xf>
    <xf numFmtId="0" fontId="10" fillId="0" borderId="0" xfId="0" applyFont="1" applyBorder="1" applyAlignment="1">
      <alignment horizontal="center" vertical="center" wrapText="1"/>
    </xf>
    <xf numFmtId="0" fontId="8" fillId="0" borderId="8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vertical="center"/>
    </xf>
    <xf numFmtId="0" fontId="12" fillId="0" borderId="0" xfId="0" applyFont="1" applyAlignment="1">
      <alignment horizontal="left" vertical="center" indent="2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8" fillId="0" borderId="8" xfId="0" applyFont="1" applyBorder="1" applyAlignment="1">
      <alignment vertical="center" wrapText="1"/>
    </xf>
    <xf numFmtId="0" fontId="10" fillId="0" borderId="0" xfId="0" applyFont="1" applyBorder="1" applyAlignment="1">
      <alignment horizontal="center" vertical="center" wrapText="1"/>
    </xf>
    <xf numFmtId="0" fontId="17" fillId="0" borderId="8" xfId="0" applyFont="1" applyBorder="1" applyAlignment="1">
      <alignment vertical="center" wrapText="1"/>
    </xf>
    <xf numFmtId="0" fontId="18" fillId="0" borderId="7" xfId="1" applyFont="1" applyBorder="1" applyAlignment="1">
      <alignment horizontal="center" vertical="center"/>
    </xf>
    <xf numFmtId="0" fontId="19" fillId="0" borderId="8" xfId="0" applyFont="1" applyBorder="1" applyAlignment="1">
      <alignment horizontal="left" vertical="center" wrapText="1"/>
    </xf>
    <xf numFmtId="0" fontId="19" fillId="0" borderId="0" xfId="0" applyFont="1" applyAlignment="1">
      <alignment horizontal="left" vertical="center" wrapText="1"/>
    </xf>
    <xf numFmtId="0" fontId="17" fillId="0" borderId="8" xfId="0" applyFont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right" vertical="center"/>
    </xf>
    <xf numFmtId="0" fontId="17" fillId="0" borderId="16" xfId="0" applyFont="1" applyBorder="1" applyAlignment="1">
      <alignment horizontal="center" vertical="center" wrapText="1"/>
    </xf>
    <xf numFmtId="0" fontId="17" fillId="0" borderId="17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0" borderId="8" xfId="0" applyFont="1" applyBorder="1" applyAlignment="1">
      <alignment vertical="top" wrapText="1"/>
    </xf>
    <xf numFmtId="0" fontId="8" fillId="0" borderId="8" xfId="0" applyFont="1" applyBorder="1" applyAlignment="1">
      <alignment vertical="top" wrapText="1"/>
    </xf>
    <xf numFmtId="0" fontId="4" fillId="2" borderId="4" xfId="0" applyFont="1" applyFill="1" applyBorder="1" applyAlignment="1">
      <alignment horizontal="left" vertical="center"/>
    </xf>
    <xf numFmtId="0" fontId="4" fillId="2" borderId="5" xfId="0" applyFont="1" applyFill="1" applyBorder="1" applyAlignment="1">
      <alignment horizontal="left" vertical="center"/>
    </xf>
    <xf numFmtId="0" fontId="17" fillId="0" borderId="16" xfId="0" applyFont="1" applyBorder="1" applyAlignment="1">
      <alignment horizontal="left" vertical="center" wrapText="1"/>
    </xf>
    <xf numFmtId="0" fontId="17" fillId="0" borderId="17" xfId="0" applyFont="1" applyBorder="1" applyAlignment="1">
      <alignment horizontal="left" vertical="center" wrapText="1"/>
    </xf>
    <xf numFmtId="0" fontId="17" fillId="0" borderId="7" xfId="0" applyFont="1" applyBorder="1" applyAlignment="1">
      <alignment horizontal="left" vertical="center" wrapText="1"/>
    </xf>
    <xf numFmtId="0" fontId="17" fillId="0" borderId="8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center" wrapText="1"/>
    </xf>
    <xf numFmtId="0" fontId="10" fillId="0" borderId="0" xfId="0" applyFont="1" applyBorder="1" applyAlignment="1">
      <alignment horizontal="center" vertical="center" wrapText="1"/>
    </xf>
    <xf numFmtId="0" fontId="8" fillId="0" borderId="8" xfId="0" applyFont="1" applyBorder="1" applyAlignment="1">
      <alignment vertical="center" wrapText="1"/>
    </xf>
    <xf numFmtId="0" fontId="4" fillId="2" borderId="1" xfId="0" applyFont="1" applyFill="1" applyBorder="1" applyAlignment="1">
      <alignment horizontal="left" vertical="center"/>
    </xf>
    <xf numFmtId="0" fontId="19" fillId="0" borderId="16" xfId="0" applyFont="1" applyBorder="1" applyAlignment="1">
      <alignment horizontal="left" vertical="center" wrapText="1"/>
    </xf>
    <xf numFmtId="0" fontId="19" fillId="0" borderId="17" xfId="0" applyFont="1" applyBorder="1" applyAlignment="1">
      <alignment horizontal="left" vertical="center" wrapText="1"/>
    </xf>
    <xf numFmtId="0" fontId="19" fillId="0" borderId="7" xfId="0" applyFont="1" applyBorder="1" applyAlignment="1">
      <alignment horizontal="left" vertical="center" wrapText="1"/>
    </xf>
  </cellXfs>
  <cellStyles count="3">
    <cellStyle name="Excel Built-in Explanatory Text" xfId="2"/>
    <cellStyle name="Normalny" xfId="0" builtinId="0"/>
    <cellStyle name="Tekst objaśnienia" xfId="1" builtinId="53" customBuiltin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CC0000"/>
      <rgbColor rgb="FF006600"/>
      <rgbColor rgb="FF000080"/>
      <rgbColor rgb="FF9966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CC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F89"/>
  <sheetViews>
    <sheetView tabSelected="1" topLeftCell="A76" zoomScaleNormal="100" workbookViewId="0">
      <selection activeCell="L59" sqref="L59"/>
    </sheetView>
  </sheetViews>
  <sheetFormatPr defaultRowHeight="12.75" x14ac:dyDescent="0.2"/>
  <cols>
    <col min="1" max="1" width="3.5703125" style="1" customWidth="1"/>
    <col min="2" max="2" width="20.7109375" style="1" customWidth="1"/>
    <col min="3" max="3" width="34.5703125" style="2" customWidth="1"/>
    <col min="4" max="4" width="28.140625" style="3" customWidth="1"/>
    <col min="5" max="5" width="7.7109375" style="1" customWidth="1"/>
    <col min="6" max="6" width="11" style="1" customWidth="1"/>
    <col min="7" max="7" width="8.140625" style="1" customWidth="1"/>
    <col min="8" max="8" width="16.28515625" style="3" customWidth="1"/>
    <col min="9" max="9" width="9.42578125" style="1" customWidth="1"/>
    <col min="10" max="10" width="10.7109375" style="3" customWidth="1"/>
    <col min="11" max="11" width="15.85546875" style="3" customWidth="1"/>
    <col min="12" max="1020" width="9.140625" style="3" customWidth="1"/>
    <col min="1021" max="1024" width="8.7109375" customWidth="1"/>
  </cols>
  <sheetData>
    <row r="1" spans="1:11" x14ac:dyDescent="0.2">
      <c r="A1" s="4" t="s">
        <v>54</v>
      </c>
      <c r="B1" s="5"/>
      <c r="C1" s="5"/>
      <c r="D1" s="64" t="s">
        <v>68</v>
      </c>
      <c r="E1" s="64"/>
      <c r="F1" s="64"/>
      <c r="G1" s="64"/>
      <c r="H1" s="64"/>
      <c r="I1" s="64"/>
      <c r="J1" s="65" t="s">
        <v>57</v>
      </c>
      <c r="K1" s="65"/>
    </row>
    <row r="2" spans="1:11" ht="13.5" thickBot="1" x14ac:dyDescent="0.25">
      <c r="A2" s="71" t="s">
        <v>59</v>
      </c>
      <c r="B2" s="72"/>
      <c r="C2" s="72"/>
      <c r="D2" s="72"/>
      <c r="E2" s="72"/>
      <c r="F2" s="7"/>
      <c r="G2" s="7"/>
      <c r="H2" s="7"/>
      <c r="I2" s="6"/>
      <c r="J2" s="7"/>
      <c r="K2" s="8"/>
    </row>
    <row r="3" spans="1:11" s="2" customFormat="1" ht="48" x14ac:dyDescent="0.2">
      <c r="A3" s="9" t="s">
        <v>0</v>
      </c>
      <c r="B3" s="60" t="s">
        <v>69</v>
      </c>
      <c r="C3" s="11" t="s">
        <v>102</v>
      </c>
      <c r="D3" s="10" t="s">
        <v>1</v>
      </c>
      <c r="E3" s="11" t="s">
        <v>2</v>
      </c>
      <c r="F3" s="11" t="s">
        <v>70</v>
      </c>
      <c r="G3" s="11" t="s">
        <v>3</v>
      </c>
      <c r="H3" s="11" t="s">
        <v>4</v>
      </c>
      <c r="I3" s="11" t="s">
        <v>71</v>
      </c>
      <c r="J3" s="11" t="s">
        <v>5</v>
      </c>
      <c r="K3" s="11" t="s">
        <v>6</v>
      </c>
    </row>
    <row r="4" spans="1:11" s="2" customFormat="1" ht="11.25" x14ac:dyDescent="0.2">
      <c r="A4" s="12" t="s">
        <v>7</v>
      </c>
      <c r="B4" s="12" t="s">
        <v>8</v>
      </c>
      <c r="C4" s="12" t="s">
        <v>9</v>
      </c>
      <c r="D4" s="12" t="s">
        <v>10</v>
      </c>
      <c r="E4" s="13" t="s">
        <v>11</v>
      </c>
      <c r="F4" s="14" t="s">
        <v>104</v>
      </c>
      <c r="G4" s="13" t="s">
        <v>105</v>
      </c>
      <c r="H4" s="13" t="s">
        <v>106</v>
      </c>
      <c r="I4" s="13" t="s">
        <v>107</v>
      </c>
      <c r="J4" s="13" t="s">
        <v>108</v>
      </c>
      <c r="K4" s="14" t="s">
        <v>109</v>
      </c>
    </row>
    <row r="5" spans="1:11" s="18" customFormat="1" ht="22.5" x14ac:dyDescent="0.2">
      <c r="A5" s="15">
        <v>1</v>
      </c>
      <c r="B5" s="73" t="s">
        <v>85</v>
      </c>
      <c r="C5" s="66"/>
      <c r="D5" s="17" t="s">
        <v>12</v>
      </c>
      <c r="E5" s="47">
        <v>100</v>
      </c>
      <c r="F5" s="30"/>
      <c r="G5" s="30">
        <f>F5*I5+F5</f>
        <v>0</v>
      </c>
      <c r="H5" s="31">
        <f t="shared" ref="H5:H42" si="0">E5*F5</f>
        <v>0</v>
      </c>
      <c r="I5" s="32"/>
      <c r="J5" s="31">
        <f t="shared" ref="J5:J42" si="1">H5*I5</f>
        <v>0</v>
      </c>
      <c r="K5" s="31">
        <f t="shared" ref="K5:K42" si="2">H5+J5</f>
        <v>0</v>
      </c>
    </row>
    <row r="6" spans="1:11" s="18" customFormat="1" ht="22.5" x14ac:dyDescent="0.2">
      <c r="A6" s="29">
        <v>2</v>
      </c>
      <c r="B6" s="74"/>
      <c r="C6" s="67"/>
      <c r="D6" s="17" t="s">
        <v>13</v>
      </c>
      <c r="E6" s="47">
        <v>5</v>
      </c>
      <c r="F6" s="30"/>
      <c r="G6" s="30">
        <f t="shared" ref="G6:G32" si="3">F6*I6+F6</f>
        <v>0</v>
      </c>
      <c r="H6" s="31">
        <f t="shared" si="0"/>
        <v>0</v>
      </c>
      <c r="I6" s="32"/>
      <c r="J6" s="31">
        <f t="shared" si="1"/>
        <v>0</v>
      </c>
      <c r="K6" s="31">
        <f t="shared" si="2"/>
        <v>0</v>
      </c>
    </row>
    <row r="7" spans="1:11" s="18" customFormat="1" ht="22.5" x14ac:dyDescent="0.2">
      <c r="A7" s="29">
        <v>3</v>
      </c>
      <c r="B7" s="74"/>
      <c r="C7" s="67"/>
      <c r="D7" s="17" t="s">
        <v>14</v>
      </c>
      <c r="E7" s="47">
        <v>5</v>
      </c>
      <c r="F7" s="30"/>
      <c r="G7" s="30">
        <f t="shared" si="3"/>
        <v>0</v>
      </c>
      <c r="H7" s="31">
        <f t="shared" si="0"/>
        <v>0</v>
      </c>
      <c r="I7" s="32"/>
      <c r="J7" s="31">
        <f t="shared" si="1"/>
        <v>0</v>
      </c>
      <c r="K7" s="31">
        <f t="shared" si="2"/>
        <v>0</v>
      </c>
    </row>
    <row r="8" spans="1:11" s="18" customFormat="1" ht="22.5" x14ac:dyDescent="0.2">
      <c r="A8" s="15">
        <v>4</v>
      </c>
      <c r="B8" s="74"/>
      <c r="C8" s="67"/>
      <c r="D8" s="17" t="s">
        <v>15</v>
      </c>
      <c r="E8" s="47">
        <v>10</v>
      </c>
      <c r="F8" s="30"/>
      <c r="G8" s="30">
        <f t="shared" si="3"/>
        <v>0</v>
      </c>
      <c r="H8" s="31">
        <f t="shared" si="0"/>
        <v>0</v>
      </c>
      <c r="I8" s="32"/>
      <c r="J8" s="31">
        <f t="shared" si="1"/>
        <v>0</v>
      </c>
      <c r="K8" s="31">
        <f t="shared" si="2"/>
        <v>0</v>
      </c>
    </row>
    <row r="9" spans="1:11" s="18" customFormat="1" ht="22.5" x14ac:dyDescent="0.2">
      <c r="A9" s="29">
        <v>5</v>
      </c>
      <c r="B9" s="74"/>
      <c r="C9" s="67"/>
      <c r="D9" s="41" t="s">
        <v>16</v>
      </c>
      <c r="E9" s="47">
        <v>5</v>
      </c>
      <c r="F9" s="30"/>
      <c r="G9" s="30">
        <f t="shared" si="3"/>
        <v>0</v>
      </c>
      <c r="H9" s="31">
        <f t="shared" si="0"/>
        <v>0</v>
      </c>
      <c r="I9" s="32"/>
      <c r="J9" s="31">
        <f t="shared" si="1"/>
        <v>0</v>
      </c>
      <c r="K9" s="31">
        <f t="shared" si="2"/>
        <v>0</v>
      </c>
    </row>
    <row r="10" spans="1:11" s="18" customFormat="1" ht="22.5" x14ac:dyDescent="0.2">
      <c r="A10" s="15">
        <v>6</v>
      </c>
      <c r="B10" s="75"/>
      <c r="C10" s="68"/>
      <c r="D10" s="41" t="s">
        <v>17</v>
      </c>
      <c r="E10" s="47">
        <v>10</v>
      </c>
      <c r="F10" s="30"/>
      <c r="G10" s="30">
        <f t="shared" si="3"/>
        <v>0</v>
      </c>
      <c r="H10" s="31">
        <f t="shared" si="0"/>
        <v>0</v>
      </c>
      <c r="I10" s="32"/>
      <c r="J10" s="31">
        <f t="shared" si="1"/>
        <v>0</v>
      </c>
      <c r="K10" s="31">
        <f t="shared" si="2"/>
        <v>0</v>
      </c>
    </row>
    <row r="11" spans="1:11" s="18" customFormat="1" ht="22.5" x14ac:dyDescent="0.2">
      <c r="A11" s="29">
        <v>7</v>
      </c>
      <c r="B11" s="61" t="s">
        <v>72</v>
      </c>
      <c r="C11" s="59"/>
      <c r="D11" s="41" t="s">
        <v>14</v>
      </c>
      <c r="E11" s="47">
        <v>36</v>
      </c>
      <c r="F11" s="30"/>
      <c r="G11" s="30">
        <f t="shared" si="3"/>
        <v>0</v>
      </c>
      <c r="H11" s="31">
        <f t="shared" si="0"/>
        <v>0</v>
      </c>
      <c r="I11" s="32"/>
      <c r="J11" s="31">
        <f t="shared" si="1"/>
        <v>0</v>
      </c>
      <c r="K11" s="31">
        <f t="shared" si="2"/>
        <v>0</v>
      </c>
    </row>
    <row r="12" spans="1:11" s="18" customFormat="1" ht="22.5" x14ac:dyDescent="0.2">
      <c r="A12" s="29">
        <v>8</v>
      </c>
      <c r="B12" s="76" t="s">
        <v>86</v>
      </c>
      <c r="C12" s="69"/>
      <c r="D12" s="41" t="s">
        <v>18</v>
      </c>
      <c r="E12" s="47">
        <v>18</v>
      </c>
      <c r="F12" s="30"/>
      <c r="G12" s="30">
        <f t="shared" si="3"/>
        <v>0</v>
      </c>
      <c r="H12" s="31">
        <f t="shared" si="0"/>
        <v>0</v>
      </c>
      <c r="I12" s="32"/>
      <c r="J12" s="31">
        <f t="shared" si="1"/>
        <v>0</v>
      </c>
      <c r="K12" s="31">
        <f t="shared" si="2"/>
        <v>0</v>
      </c>
    </row>
    <row r="13" spans="1:11" s="18" customFormat="1" ht="22.5" x14ac:dyDescent="0.2">
      <c r="A13" s="29">
        <v>9</v>
      </c>
      <c r="B13" s="76"/>
      <c r="C13" s="70"/>
      <c r="D13" s="41" t="s">
        <v>19</v>
      </c>
      <c r="E13" s="47">
        <v>12</v>
      </c>
      <c r="F13" s="31"/>
      <c r="G13" s="31">
        <f t="shared" si="3"/>
        <v>0</v>
      </c>
      <c r="H13" s="31">
        <f t="shared" si="0"/>
        <v>0</v>
      </c>
      <c r="I13" s="32"/>
      <c r="J13" s="31">
        <f t="shared" si="1"/>
        <v>0</v>
      </c>
      <c r="K13" s="31">
        <f t="shared" si="2"/>
        <v>0</v>
      </c>
    </row>
    <row r="14" spans="1:11" s="18" customFormat="1" ht="22.5" x14ac:dyDescent="0.2">
      <c r="A14" s="15">
        <v>10</v>
      </c>
      <c r="B14" s="76"/>
      <c r="C14" s="70"/>
      <c r="D14" s="41" t="s">
        <v>20</v>
      </c>
      <c r="E14" s="47">
        <v>36</v>
      </c>
      <c r="F14" s="31"/>
      <c r="G14" s="31">
        <f t="shared" si="3"/>
        <v>0</v>
      </c>
      <c r="H14" s="31">
        <f t="shared" si="0"/>
        <v>0</v>
      </c>
      <c r="I14" s="32"/>
      <c r="J14" s="31">
        <f t="shared" si="1"/>
        <v>0</v>
      </c>
      <c r="K14" s="31">
        <f t="shared" si="2"/>
        <v>0</v>
      </c>
    </row>
    <row r="15" spans="1:11" s="18" customFormat="1" ht="22.5" x14ac:dyDescent="0.2">
      <c r="A15" s="29">
        <v>11</v>
      </c>
      <c r="B15" s="76"/>
      <c r="C15" s="70"/>
      <c r="D15" s="41" t="s">
        <v>21</v>
      </c>
      <c r="E15" s="47">
        <v>10</v>
      </c>
      <c r="F15" s="31"/>
      <c r="G15" s="31">
        <f t="shared" si="3"/>
        <v>0</v>
      </c>
      <c r="H15" s="31">
        <f t="shared" si="0"/>
        <v>0</v>
      </c>
      <c r="I15" s="32"/>
      <c r="J15" s="31">
        <f t="shared" si="1"/>
        <v>0</v>
      </c>
      <c r="K15" s="31">
        <f t="shared" si="2"/>
        <v>0</v>
      </c>
    </row>
    <row r="16" spans="1:11" s="18" customFormat="1" ht="22.5" x14ac:dyDescent="0.2">
      <c r="A16" s="15">
        <v>12</v>
      </c>
      <c r="B16" s="76"/>
      <c r="C16" s="70"/>
      <c r="D16" s="41" t="s">
        <v>22</v>
      </c>
      <c r="E16" s="47">
        <v>36</v>
      </c>
      <c r="F16" s="31"/>
      <c r="G16" s="31">
        <f t="shared" si="3"/>
        <v>0</v>
      </c>
      <c r="H16" s="31">
        <f t="shared" si="0"/>
        <v>0</v>
      </c>
      <c r="I16" s="32"/>
      <c r="J16" s="31">
        <f t="shared" si="1"/>
        <v>0</v>
      </c>
      <c r="K16" s="31">
        <f t="shared" si="2"/>
        <v>0</v>
      </c>
    </row>
    <row r="17" spans="1:11" s="18" customFormat="1" ht="22.5" x14ac:dyDescent="0.2">
      <c r="A17" s="15">
        <v>13</v>
      </c>
      <c r="B17" s="76"/>
      <c r="C17" s="70"/>
      <c r="D17" s="41" t="s">
        <v>23</v>
      </c>
      <c r="E17" s="47">
        <v>48</v>
      </c>
      <c r="F17" s="30"/>
      <c r="G17" s="30">
        <f t="shared" si="3"/>
        <v>0</v>
      </c>
      <c r="H17" s="31">
        <f t="shared" si="0"/>
        <v>0</v>
      </c>
      <c r="I17" s="32"/>
      <c r="J17" s="31">
        <f t="shared" si="1"/>
        <v>0</v>
      </c>
      <c r="K17" s="31">
        <f t="shared" si="2"/>
        <v>0</v>
      </c>
    </row>
    <row r="18" spans="1:11" s="18" customFormat="1" ht="22.5" x14ac:dyDescent="0.2">
      <c r="A18" s="29">
        <v>14</v>
      </c>
      <c r="B18" s="76"/>
      <c r="C18" s="70"/>
      <c r="D18" s="41" t="s">
        <v>24</v>
      </c>
      <c r="E18" s="47">
        <v>36</v>
      </c>
      <c r="F18" s="30"/>
      <c r="G18" s="30">
        <f t="shared" si="3"/>
        <v>0</v>
      </c>
      <c r="H18" s="31">
        <f t="shared" si="0"/>
        <v>0</v>
      </c>
      <c r="I18" s="32"/>
      <c r="J18" s="31">
        <f t="shared" si="1"/>
        <v>0</v>
      </c>
      <c r="K18" s="31">
        <f t="shared" si="2"/>
        <v>0</v>
      </c>
    </row>
    <row r="19" spans="1:11" s="18" customFormat="1" ht="22.5" x14ac:dyDescent="0.2">
      <c r="A19" s="29">
        <v>15</v>
      </c>
      <c r="B19" s="76"/>
      <c r="C19" s="70"/>
      <c r="D19" s="41" t="s">
        <v>25</v>
      </c>
      <c r="E19" s="47">
        <v>36</v>
      </c>
      <c r="F19" s="30"/>
      <c r="G19" s="30">
        <f t="shared" si="3"/>
        <v>0</v>
      </c>
      <c r="H19" s="31">
        <f t="shared" si="0"/>
        <v>0</v>
      </c>
      <c r="I19" s="32"/>
      <c r="J19" s="31">
        <f t="shared" si="1"/>
        <v>0</v>
      </c>
      <c r="K19" s="31">
        <f t="shared" si="2"/>
        <v>0</v>
      </c>
    </row>
    <row r="20" spans="1:11" s="18" customFormat="1" ht="22.5" x14ac:dyDescent="0.2">
      <c r="A20" s="15">
        <v>16</v>
      </c>
      <c r="B20" s="76"/>
      <c r="C20" s="70"/>
      <c r="D20" s="41" t="s">
        <v>26</v>
      </c>
      <c r="E20" s="47">
        <v>60</v>
      </c>
      <c r="F20" s="30"/>
      <c r="G20" s="30">
        <f t="shared" si="3"/>
        <v>0</v>
      </c>
      <c r="H20" s="31">
        <f t="shared" si="0"/>
        <v>0</v>
      </c>
      <c r="I20" s="32"/>
      <c r="J20" s="31">
        <f t="shared" si="1"/>
        <v>0</v>
      </c>
      <c r="K20" s="31">
        <f t="shared" si="2"/>
        <v>0</v>
      </c>
    </row>
    <row r="21" spans="1:11" s="18" customFormat="1" ht="22.5" x14ac:dyDescent="0.2">
      <c r="A21" s="29">
        <v>17</v>
      </c>
      <c r="B21" s="76"/>
      <c r="C21" s="70"/>
      <c r="D21" s="41" t="s">
        <v>27</v>
      </c>
      <c r="E21" s="47">
        <v>36</v>
      </c>
      <c r="F21" s="30"/>
      <c r="G21" s="30">
        <f t="shared" si="3"/>
        <v>0</v>
      </c>
      <c r="H21" s="31">
        <f t="shared" si="0"/>
        <v>0</v>
      </c>
      <c r="I21" s="32"/>
      <c r="J21" s="31">
        <f t="shared" si="1"/>
        <v>0</v>
      </c>
      <c r="K21" s="31">
        <f t="shared" si="2"/>
        <v>0</v>
      </c>
    </row>
    <row r="22" spans="1:11" s="18" customFormat="1" ht="22.5" x14ac:dyDescent="0.2">
      <c r="A22" s="15">
        <v>18</v>
      </c>
      <c r="B22" s="76"/>
      <c r="C22" s="70"/>
      <c r="D22" s="41" t="s">
        <v>28</v>
      </c>
      <c r="E22" s="47">
        <v>36</v>
      </c>
      <c r="F22" s="30"/>
      <c r="G22" s="30">
        <f t="shared" si="3"/>
        <v>0</v>
      </c>
      <c r="H22" s="31">
        <f t="shared" si="0"/>
        <v>0</v>
      </c>
      <c r="I22" s="32"/>
      <c r="J22" s="31">
        <f t="shared" si="1"/>
        <v>0</v>
      </c>
      <c r="K22" s="31">
        <f t="shared" si="2"/>
        <v>0</v>
      </c>
    </row>
    <row r="23" spans="1:11" s="18" customFormat="1" ht="22.5" x14ac:dyDescent="0.2">
      <c r="A23" s="15">
        <v>19</v>
      </c>
      <c r="B23" s="76"/>
      <c r="C23" s="70"/>
      <c r="D23" s="41" t="s">
        <v>29</v>
      </c>
      <c r="E23" s="47">
        <v>72</v>
      </c>
      <c r="F23" s="30"/>
      <c r="G23" s="30">
        <f t="shared" si="3"/>
        <v>0</v>
      </c>
      <c r="H23" s="31">
        <f t="shared" si="0"/>
        <v>0</v>
      </c>
      <c r="I23" s="32"/>
      <c r="J23" s="31">
        <f t="shared" si="1"/>
        <v>0</v>
      </c>
      <c r="K23" s="31">
        <f t="shared" si="2"/>
        <v>0</v>
      </c>
    </row>
    <row r="24" spans="1:11" s="18" customFormat="1" ht="27.75" customHeight="1" x14ac:dyDescent="0.2">
      <c r="A24" s="29">
        <v>20</v>
      </c>
      <c r="B24" s="62" t="s">
        <v>73</v>
      </c>
      <c r="C24" s="41"/>
      <c r="D24" s="41" t="s">
        <v>30</v>
      </c>
      <c r="E24" s="47">
        <v>150</v>
      </c>
      <c r="F24" s="30"/>
      <c r="G24" s="30">
        <f t="shared" si="3"/>
        <v>0</v>
      </c>
      <c r="H24" s="31">
        <f t="shared" si="0"/>
        <v>0</v>
      </c>
      <c r="I24" s="32"/>
      <c r="J24" s="31">
        <f t="shared" si="1"/>
        <v>0</v>
      </c>
      <c r="K24" s="31">
        <f t="shared" si="2"/>
        <v>0</v>
      </c>
    </row>
    <row r="25" spans="1:11" s="18" customFormat="1" ht="33.75" x14ac:dyDescent="0.2">
      <c r="A25" s="29">
        <v>21</v>
      </c>
      <c r="B25" s="61" t="s">
        <v>74</v>
      </c>
      <c r="C25" s="41"/>
      <c r="D25" s="41" t="s">
        <v>31</v>
      </c>
      <c r="E25" s="47">
        <v>500</v>
      </c>
      <c r="F25" s="30"/>
      <c r="G25" s="30">
        <f t="shared" si="3"/>
        <v>0</v>
      </c>
      <c r="H25" s="31">
        <f t="shared" si="0"/>
        <v>0</v>
      </c>
      <c r="I25" s="32"/>
      <c r="J25" s="31">
        <f t="shared" si="1"/>
        <v>0</v>
      </c>
      <c r="K25" s="31">
        <f t="shared" si="2"/>
        <v>0</v>
      </c>
    </row>
    <row r="26" spans="1:11" s="18" customFormat="1" ht="77.25" customHeight="1" x14ac:dyDescent="0.2">
      <c r="A26" s="15">
        <v>22</v>
      </c>
      <c r="B26" s="63" t="s">
        <v>87</v>
      </c>
      <c r="C26" s="41"/>
      <c r="D26" s="50" t="s">
        <v>32</v>
      </c>
      <c r="E26" s="47">
        <v>33000</v>
      </c>
      <c r="F26" s="31"/>
      <c r="G26" s="31">
        <f t="shared" si="3"/>
        <v>0</v>
      </c>
      <c r="H26" s="31">
        <f t="shared" si="0"/>
        <v>0</v>
      </c>
      <c r="I26" s="32"/>
      <c r="J26" s="31">
        <f t="shared" si="1"/>
        <v>0</v>
      </c>
      <c r="K26" s="31">
        <f t="shared" si="2"/>
        <v>0</v>
      </c>
    </row>
    <row r="27" spans="1:11" s="18" customFormat="1" ht="78" customHeight="1" x14ac:dyDescent="0.2">
      <c r="A27" s="29">
        <v>23</v>
      </c>
      <c r="B27" s="63" t="s">
        <v>88</v>
      </c>
      <c r="C27" s="41"/>
      <c r="D27" s="19" t="s">
        <v>33</v>
      </c>
      <c r="E27" s="47">
        <v>2</v>
      </c>
      <c r="F27" s="30"/>
      <c r="G27" s="30">
        <f t="shared" si="3"/>
        <v>0</v>
      </c>
      <c r="H27" s="31">
        <f t="shared" si="0"/>
        <v>0</v>
      </c>
      <c r="I27" s="32"/>
      <c r="J27" s="31">
        <f t="shared" si="1"/>
        <v>0</v>
      </c>
      <c r="K27" s="31">
        <f t="shared" si="2"/>
        <v>0</v>
      </c>
    </row>
    <row r="28" spans="1:11" s="18" customFormat="1" ht="77.25" customHeight="1" x14ac:dyDescent="0.2">
      <c r="A28" s="15">
        <v>24</v>
      </c>
      <c r="B28" s="63" t="s">
        <v>89</v>
      </c>
      <c r="C28" s="41"/>
      <c r="D28" s="41" t="s">
        <v>34</v>
      </c>
      <c r="E28" s="48">
        <v>60</v>
      </c>
      <c r="F28" s="30"/>
      <c r="G28" s="30">
        <f t="shared" si="3"/>
        <v>0</v>
      </c>
      <c r="H28" s="31">
        <f t="shared" si="0"/>
        <v>0</v>
      </c>
      <c r="I28" s="32"/>
      <c r="J28" s="31">
        <f t="shared" si="1"/>
        <v>0</v>
      </c>
      <c r="K28" s="31">
        <f t="shared" si="2"/>
        <v>0</v>
      </c>
    </row>
    <row r="29" spans="1:11" s="18" customFormat="1" ht="63.75" customHeight="1" x14ac:dyDescent="0.2">
      <c r="A29" s="15">
        <v>25</v>
      </c>
      <c r="B29" s="63" t="s">
        <v>90</v>
      </c>
      <c r="C29" s="41"/>
      <c r="D29" s="41" t="s">
        <v>35</v>
      </c>
      <c r="E29" s="47">
        <v>15</v>
      </c>
      <c r="F29" s="30"/>
      <c r="G29" s="30">
        <f t="shared" si="3"/>
        <v>0</v>
      </c>
      <c r="H29" s="31">
        <f t="shared" si="0"/>
        <v>0</v>
      </c>
      <c r="I29" s="32"/>
      <c r="J29" s="31">
        <f t="shared" si="1"/>
        <v>0</v>
      </c>
      <c r="K29" s="31">
        <f t="shared" si="2"/>
        <v>0</v>
      </c>
    </row>
    <row r="30" spans="1:11" s="18" customFormat="1" ht="23.25" customHeight="1" x14ac:dyDescent="0.2">
      <c r="A30" s="29">
        <v>26</v>
      </c>
      <c r="B30" s="81" t="s">
        <v>75</v>
      </c>
      <c r="C30" s="79"/>
      <c r="D30" s="41" t="s">
        <v>36</v>
      </c>
      <c r="E30" s="47">
        <v>1</v>
      </c>
      <c r="F30" s="30"/>
      <c r="G30" s="30">
        <f t="shared" si="3"/>
        <v>0</v>
      </c>
      <c r="H30" s="31">
        <f t="shared" si="0"/>
        <v>0</v>
      </c>
      <c r="I30" s="32"/>
      <c r="J30" s="31">
        <f t="shared" si="1"/>
        <v>0</v>
      </c>
      <c r="K30" s="31">
        <f t="shared" si="2"/>
        <v>0</v>
      </c>
    </row>
    <row r="31" spans="1:11" s="18" customFormat="1" ht="26.25" customHeight="1" x14ac:dyDescent="0.2">
      <c r="A31" s="29">
        <v>27</v>
      </c>
      <c r="B31" s="82"/>
      <c r="C31" s="79"/>
      <c r="D31" s="41" t="s">
        <v>37</v>
      </c>
      <c r="E31" s="47">
        <v>1</v>
      </c>
      <c r="F31" s="30"/>
      <c r="G31" s="30">
        <f t="shared" si="3"/>
        <v>0</v>
      </c>
      <c r="H31" s="31">
        <f t="shared" si="0"/>
        <v>0</v>
      </c>
      <c r="I31" s="32"/>
      <c r="J31" s="31">
        <f t="shared" si="1"/>
        <v>0</v>
      </c>
      <c r="K31" s="31">
        <f t="shared" si="2"/>
        <v>0</v>
      </c>
    </row>
    <row r="32" spans="1:11" s="18" customFormat="1" ht="24" customHeight="1" x14ac:dyDescent="0.2">
      <c r="A32" s="15">
        <v>28</v>
      </c>
      <c r="B32" s="83"/>
      <c r="C32" s="79"/>
      <c r="D32" s="41" t="s">
        <v>38</v>
      </c>
      <c r="E32" s="47">
        <v>1</v>
      </c>
      <c r="F32" s="30"/>
      <c r="G32" s="30">
        <f t="shared" si="3"/>
        <v>0</v>
      </c>
      <c r="H32" s="31">
        <f t="shared" si="0"/>
        <v>0</v>
      </c>
      <c r="I32" s="32"/>
      <c r="J32" s="31">
        <f t="shared" si="1"/>
        <v>0</v>
      </c>
      <c r="K32" s="31">
        <f t="shared" si="2"/>
        <v>0</v>
      </c>
    </row>
    <row r="33" spans="1:11" s="18" customFormat="1" ht="86.25" customHeight="1" x14ac:dyDescent="0.2">
      <c r="A33" s="29">
        <v>29</v>
      </c>
      <c r="B33" s="63" t="s">
        <v>91</v>
      </c>
      <c r="C33" s="41"/>
      <c r="D33" s="41" t="s">
        <v>40</v>
      </c>
      <c r="E33" s="47">
        <v>3</v>
      </c>
      <c r="F33" s="30"/>
      <c r="G33" s="30">
        <f>F33*I33+F33</f>
        <v>0</v>
      </c>
      <c r="H33" s="31">
        <f t="shared" si="0"/>
        <v>0</v>
      </c>
      <c r="I33" s="32"/>
      <c r="J33" s="31">
        <f t="shared" si="1"/>
        <v>0</v>
      </c>
      <c r="K33" s="31">
        <f t="shared" si="2"/>
        <v>0</v>
      </c>
    </row>
    <row r="34" spans="1:11" s="18" customFormat="1" ht="86.25" customHeight="1" x14ac:dyDescent="0.2">
      <c r="A34" s="29">
        <v>30</v>
      </c>
      <c r="B34" s="61" t="s">
        <v>76</v>
      </c>
      <c r="C34" s="41"/>
      <c r="D34" s="41" t="s">
        <v>40</v>
      </c>
      <c r="E34" s="47">
        <v>16</v>
      </c>
      <c r="F34" s="30"/>
      <c r="G34" s="30">
        <f t="shared" ref="G34:G42" si="4">F34*I34+F34</f>
        <v>0</v>
      </c>
      <c r="H34" s="31">
        <f t="shared" si="0"/>
        <v>0</v>
      </c>
      <c r="I34" s="32"/>
      <c r="J34" s="31">
        <f t="shared" si="1"/>
        <v>0</v>
      </c>
      <c r="K34" s="31">
        <f t="shared" si="2"/>
        <v>0</v>
      </c>
    </row>
    <row r="35" spans="1:11" s="18" customFormat="1" ht="85.5" customHeight="1" x14ac:dyDescent="0.2">
      <c r="A35" s="15">
        <v>31</v>
      </c>
      <c r="B35" s="63" t="s">
        <v>77</v>
      </c>
      <c r="C35" s="41"/>
      <c r="D35" s="41" t="s">
        <v>41</v>
      </c>
      <c r="E35" s="47">
        <v>1500</v>
      </c>
      <c r="F35" s="30"/>
      <c r="G35" s="30">
        <f t="shared" si="4"/>
        <v>0</v>
      </c>
      <c r="H35" s="31">
        <f t="shared" si="0"/>
        <v>0</v>
      </c>
      <c r="I35" s="32"/>
      <c r="J35" s="31">
        <f t="shared" si="1"/>
        <v>0</v>
      </c>
      <c r="K35" s="31">
        <f t="shared" si="2"/>
        <v>0</v>
      </c>
    </row>
    <row r="36" spans="1:11" s="18" customFormat="1" ht="64.5" customHeight="1" x14ac:dyDescent="0.2">
      <c r="A36" s="29">
        <v>32</v>
      </c>
      <c r="B36" s="63" t="s">
        <v>78</v>
      </c>
      <c r="C36" s="41"/>
      <c r="D36" s="41" t="s">
        <v>32</v>
      </c>
      <c r="E36" s="47">
        <v>50</v>
      </c>
      <c r="F36" s="30"/>
      <c r="G36" s="30">
        <f t="shared" si="4"/>
        <v>0</v>
      </c>
      <c r="H36" s="31">
        <f t="shared" si="0"/>
        <v>0</v>
      </c>
      <c r="I36" s="32"/>
      <c r="J36" s="31">
        <f t="shared" si="1"/>
        <v>0</v>
      </c>
      <c r="K36" s="31">
        <f t="shared" si="2"/>
        <v>0</v>
      </c>
    </row>
    <row r="37" spans="1:11" s="18" customFormat="1" ht="86.25" customHeight="1" x14ac:dyDescent="0.2">
      <c r="A37" s="29">
        <v>33</v>
      </c>
      <c r="B37" s="61" t="s">
        <v>79</v>
      </c>
      <c r="C37" s="46"/>
      <c r="D37" s="41" t="s">
        <v>42</v>
      </c>
      <c r="E37" s="47">
        <v>4</v>
      </c>
      <c r="F37" s="30"/>
      <c r="G37" s="30">
        <f t="shared" si="4"/>
        <v>0</v>
      </c>
      <c r="H37" s="31">
        <f t="shared" si="0"/>
        <v>0</v>
      </c>
      <c r="I37" s="32"/>
      <c r="J37" s="31">
        <f t="shared" si="1"/>
        <v>0</v>
      </c>
      <c r="K37" s="31">
        <f t="shared" si="2"/>
        <v>0</v>
      </c>
    </row>
    <row r="38" spans="1:11" s="18" customFormat="1" ht="69" customHeight="1" x14ac:dyDescent="0.2">
      <c r="A38" s="15">
        <v>34</v>
      </c>
      <c r="B38" s="61" t="s">
        <v>82</v>
      </c>
      <c r="C38" s="41"/>
      <c r="D38" s="41" t="s">
        <v>43</v>
      </c>
      <c r="E38" s="47">
        <v>30</v>
      </c>
      <c r="F38" s="30"/>
      <c r="G38" s="30">
        <f t="shared" si="4"/>
        <v>0</v>
      </c>
      <c r="H38" s="31">
        <f t="shared" si="0"/>
        <v>0</v>
      </c>
      <c r="I38" s="32"/>
      <c r="J38" s="31">
        <f t="shared" si="1"/>
        <v>0</v>
      </c>
      <c r="K38" s="31">
        <f t="shared" si="2"/>
        <v>0</v>
      </c>
    </row>
    <row r="39" spans="1:11" s="18" customFormat="1" ht="26.25" customHeight="1" x14ac:dyDescent="0.2">
      <c r="A39" s="29">
        <v>35</v>
      </c>
      <c r="B39" s="61" t="s">
        <v>80</v>
      </c>
      <c r="C39" s="41"/>
      <c r="D39" s="41" t="s">
        <v>32</v>
      </c>
      <c r="E39" s="47">
        <v>12</v>
      </c>
      <c r="F39" s="30"/>
      <c r="G39" s="30">
        <f t="shared" si="4"/>
        <v>0</v>
      </c>
      <c r="H39" s="31">
        <f t="shared" si="0"/>
        <v>0</v>
      </c>
      <c r="I39" s="32"/>
      <c r="J39" s="31">
        <f t="shared" si="1"/>
        <v>0</v>
      </c>
      <c r="K39" s="31">
        <f t="shared" si="2"/>
        <v>0</v>
      </c>
    </row>
    <row r="40" spans="1:11" s="18" customFormat="1" ht="72.75" customHeight="1" x14ac:dyDescent="0.2">
      <c r="A40" s="29">
        <v>36</v>
      </c>
      <c r="B40" s="61" t="s">
        <v>83</v>
      </c>
      <c r="C40" s="41"/>
      <c r="D40" s="41" t="s">
        <v>33</v>
      </c>
      <c r="E40" s="47">
        <v>28</v>
      </c>
      <c r="F40" s="30"/>
      <c r="G40" s="30">
        <f t="shared" si="4"/>
        <v>0</v>
      </c>
      <c r="H40" s="31">
        <f t="shared" si="0"/>
        <v>0</v>
      </c>
      <c r="I40" s="32"/>
      <c r="J40" s="31">
        <f t="shared" si="1"/>
        <v>0</v>
      </c>
      <c r="K40" s="31">
        <f t="shared" si="2"/>
        <v>0</v>
      </c>
    </row>
    <row r="41" spans="1:11" s="18" customFormat="1" ht="26.25" customHeight="1" x14ac:dyDescent="0.2">
      <c r="A41" s="15">
        <v>37</v>
      </c>
      <c r="B41" s="61" t="s">
        <v>81</v>
      </c>
      <c r="C41" s="41"/>
      <c r="D41" s="41" t="s">
        <v>44</v>
      </c>
      <c r="E41" s="47">
        <v>8</v>
      </c>
      <c r="F41" s="30"/>
      <c r="G41" s="30">
        <f t="shared" si="4"/>
        <v>0</v>
      </c>
      <c r="H41" s="31">
        <f t="shared" si="0"/>
        <v>0</v>
      </c>
      <c r="I41" s="32"/>
      <c r="J41" s="31">
        <f t="shared" si="1"/>
        <v>0</v>
      </c>
      <c r="K41" s="31">
        <f t="shared" si="2"/>
        <v>0</v>
      </c>
    </row>
    <row r="42" spans="1:11" s="18" customFormat="1" ht="72" customHeight="1" x14ac:dyDescent="0.2">
      <c r="A42" s="29">
        <v>38</v>
      </c>
      <c r="B42" s="61" t="s">
        <v>84</v>
      </c>
      <c r="C42" s="41"/>
      <c r="D42" s="41" t="s">
        <v>45</v>
      </c>
      <c r="E42" s="47">
        <v>200</v>
      </c>
      <c r="F42" s="30"/>
      <c r="G42" s="30">
        <f t="shared" si="4"/>
        <v>0</v>
      </c>
      <c r="H42" s="31">
        <f t="shared" si="0"/>
        <v>0</v>
      </c>
      <c r="I42" s="32"/>
      <c r="J42" s="31">
        <f t="shared" si="1"/>
        <v>0</v>
      </c>
      <c r="K42" s="31">
        <f t="shared" si="2"/>
        <v>0</v>
      </c>
    </row>
    <row r="43" spans="1:11" s="18" customFormat="1" ht="12" thickBot="1" x14ac:dyDescent="0.25">
      <c r="A43" s="20"/>
      <c r="B43" s="20"/>
      <c r="C43" s="21"/>
      <c r="D43" s="21"/>
      <c r="E43" s="22"/>
      <c r="F43" s="23"/>
      <c r="G43" s="42" t="s">
        <v>39</v>
      </c>
      <c r="H43" s="43">
        <f>SUM(H5:H32)</f>
        <v>0</v>
      </c>
      <c r="I43" s="44" t="s">
        <v>39</v>
      </c>
      <c r="J43" s="43">
        <f>SUM(J5:J32)</f>
        <v>0</v>
      </c>
      <c r="K43" s="45">
        <f>SUM(K5:K32)</f>
        <v>0</v>
      </c>
    </row>
    <row r="44" spans="1:11" s="18" customFormat="1" ht="11.25" x14ac:dyDescent="0.2">
      <c r="A44" s="20"/>
      <c r="B44" s="20"/>
      <c r="C44" s="21"/>
      <c r="D44" s="21"/>
      <c r="E44" s="22"/>
      <c r="F44" s="23"/>
      <c r="G44" s="23"/>
      <c r="H44" s="26"/>
      <c r="I44" s="27"/>
      <c r="J44" s="26"/>
      <c r="K44" s="26"/>
    </row>
    <row r="45" spans="1:11" s="18" customFormat="1" ht="11.25" x14ac:dyDescent="0.2">
      <c r="A45" s="20"/>
      <c r="B45" s="20"/>
      <c r="C45" s="21"/>
      <c r="D45" s="21"/>
      <c r="E45" s="22"/>
      <c r="F45" s="23"/>
      <c r="G45" s="23"/>
      <c r="H45" s="26"/>
      <c r="I45" s="27"/>
      <c r="J45" s="26"/>
      <c r="K45" s="26"/>
    </row>
    <row r="46" spans="1:11" s="18" customFormat="1" ht="11.25" x14ac:dyDescent="0.2">
      <c r="A46" s="20"/>
      <c r="B46" s="20"/>
      <c r="C46" s="21"/>
      <c r="D46" s="21"/>
      <c r="E46" s="22"/>
      <c r="F46" s="23"/>
      <c r="G46" s="23"/>
      <c r="H46" s="26"/>
      <c r="I46" s="27"/>
      <c r="J46" s="26"/>
      <c r="K46" s="26"/>
    </row>
    <row r="47" spans="1:11" s="18" customFormat="1" x14ac:dyDescent="0.2">
      <c r="A47" s="20"/>
      <c r="B47" s="20"/>
      <c r="C47" s="52"/>
      <c r="D47"/>
      <c r="E47"/>
      <c r="F47" s="23"/>
      <c r="G47" s="23"/>
      <c r="H47" s="26"/>
      <c r="I47" s="27"/>
      <c r="J47" s="26"/>
      <c r="K47" s="26"/>
    </row>
    <row r="48" spans="1:11" s="18" customFormat="1" x14ac:dyDescent="0.2">
      <c r="A48" s="20"/>
      <c r="B48" s="20"/>
      <c r="C48" s="53" t="s">
        <v>62</v>
      </c>
      <c r="D48"/>
      <c r="E48" s="53" t="s">
        <v>62</v>
      </c>
      <c r="F48" s="23"/>
      <c r="G48" s="23"/>
      <c r="H48" s="26"/>
      <c r="I48" s="27"/>
      <c r="J48" s="26"/>
      <c r="K48" s="26"/>
    </row>
    <row r="49" spans="1:11" s="18" customFormat="1" x14ac:dyDescent="0.2">
      <c r="A49" s="20"/>
      <c r="B49" s="20"/>
      <c r="C49" s="54" t="s">
        <v>63</v>
      </c>
      <c r="D49"/>
      <c r="E49" s="55" t="s">
        <v>64</v>
      </c>
      <c r="F49" s="23"/>
      <c r="G49" s="23"/>
      <c r="H49" s="26"/>
      <c r="I49" s="27"/>
      <c r="J49" s="26"/>
      <c r="K49" s="26"/>
    </row>
    <row r="50" spans="1:11" s="18" customFormat="1" x14ac:dyDescent="0.2">
      <c r="A50" s="20"/>
      <c r="B50" s="20"/>
      <c r="C50"/>
      <c r="D50" s="56" t="s">
        <v>65</v>
      </c>
      <c r="E50"/>
      <c r="F50" s="23"/>
      <c r="G50" s="23"/>
      <c r="H50" s="26"/>
      <c r="I50" s="27"/>
      <c r="J50" s="26"/>
      <c r="K50" s="26"/>
    </row>
    <row r="51" spans="1:11" s="18" customFormat="1" x14ac:dyDescent="0.2">
      <c r="A51" s="20"/>
      <c r="B51" s="20"/>
      <c r="C51"/>
      <c r="D51" s="56" t="s">
        <v>66</v>
      </c>
      <c r="E51"/>
      <c r="F51" s="23"/>
      <c r="G51" s="23"/>
      <c r="H51" s="26"/>
      <c r="I51" s="27"/>
      <c r="J51" s="26"/>
      <c r="K51" s="26"/>
    </row>
    <row r="52" spans="1:11" s="18" customFormat="1" x14ac:dyDescent="0.2">
      <c r="A52" s="20"/>
      <c r="B52" s="20"/>
      <c r="C52"/>
      <c r="D52" s="56" t="s">
        <v>67</v>
      </c>
      <c r="E52"/>
      <c r="F52" s="23"/>
      <c r="G52" s="23"/>
      <c r="H52" s="26"/>
      <c r="I52" s="27"/>
      <c r="J52" s="26"/>
      <c r="K52" s="26"/>
    </row>
    <row r="53" spans="1:11" s="18" customFormat="1" ht="11.25" x14ac:dyDescent="0.2">
      <c r="A53" s="20"/>
      <c r="B53" s="20"/>
      <c r="C53" s="21"/>
      <c r="D53" s="21"/>
      <c r="E53" s="22"/>
      <c r="F53" s="23"/>
      <c r="G53" s="23"/>
      <c r="H53" s="26"/>
      <c r="I53" s="27"/>
      <c r="J53" s="26"/>
      <c r="K53" s="26"/>
    </row>
    <row r="54" spans="1:11" s="18" customFormat="1" ht="11.25" x14ac:dyDescent="0.2">
      <c r="A54" s="20"/>
      <c r="B54" s="20"/>
      <c r="C54" s="21"/>
      <c r="D54" s="21"/>
      <c r="E54" s="22"/>
      <c r="F54" s="23"/>
      <c r="G54" s="23"/>
      <c r="H54" s="26"/>
      <c r="I54" s="27"/>
      <c r="J54" s="26"/>
      <c r="K54" s="26"/>
    </row>
    <row r="55" spans="1:11" s="18" customFormat="1" ht="11.25" x14ac:dyDescent="0.2">
      <c r="A55" s="77"/>
      <c r="B55" s="77"/>
      <c r="C55" s="77"/>
      <c r="D55" s="77"/>
      <c r="E55" s="77"/>
      <c r="F55" s="77"/>
      <c r="G55" s="77"/>
      <c r="H55" s="77"/>
      <c r="I55" s="77"/>
      <c r="J55" s="77"/>
      <c r="K55" s="77"/>
    </row>
    <row r="56" spans="1:11" x14ac:dyDescent="0.2">
      <c r="A56" s="78"/>
      <c r="B56" s="78"/>
      <c r="C56" s="78"/>
      <c r="D56" s="78"/>
      <c r="E56" s="78"/>
      <c r="F56" s="78"/>
      <c r="G56" s="78"/>
      <c r="H56" s="78"/>
      <c r="I56" s="78"/>
      <c r="J56" s="78"/>
      <c r="K56" s="78"/>
    </row>
    <row r="57" spans="1:11" x14ac:dyDescent="0.2">
      <c r="A57" s="28"/>
      <c r="B57" s="58"/>
      <c r="C57" s="28"/>
      <c r="D57" s="28"/>
      <c r="E57" s="28"/>
      <c r="F57" s="28"/>
      <c r="G57" s="28"/>
      <c r="H57" s="28"/>
      <c r="I57" s="28"/>
      <c r="J57" s="28"/>
      <c r="K57" s="28"/>
    </row>
    <row r="58" spans="1:11" x14ac:dyDescent="0.2">
      <c r="A58" s="28"/>
      <c r="B58" s="58"/>
      <c r="C58" s="28"/>
      <c r="D58" s="28"/>
      <c r="E58" s="28"/>
      <c r="F58" s="28"/>
      <c r="G58" s="28"/>
      <c r="H58" s="28"/>
      <c r="I58" s="28"/>
      <c r="J58" s="28"/>
      <c r="K58" s="28"/>
    </row>
    <row r="59" spans="1:11" x14ac:dyDescent="0.2">
      <c r="A59" s="28"/>
      <c r="B59" s="58"/>
      <c r="C59" s="28"/>
      <c r="D59" s="28"/>
      <c r="E59" s="28"/>
      <c r="F59" s="28"/>
      <c r="G59" s="28"/>
      <c r="H59" s="28"/>
      <c r="I59" s="28"/>
      <c r="J59" s="28"/>
      <c r="K59" s="28"/>
    </row>
    <row r="60" spans="1:11" x14ac:dyDescent="0.2">
      <c r="A60" s="28"/>
      <c r="B60" s="58"/>
      <c r="C60" s="28"/>
      <c r="D60" s="28"/>
      <c r="E60" s="28"/>
      <c r="F60" s="28"/>
      <c r="G60" s="28"/>
      <c r="H60" s="28"/>
      <c r="I60" s="28"/>
      <c r="J60" s="28"/>
      <c r="K60" s="28"/>
    </row>
    <row r="61" spans="1:11" x14ac:dyDescent="0.2">
      <c r="A61" s="28"/>
      <c r="B61" s="58"/>
      <c r="C61" s="28"/>
      <c r="D61" s="28"/>
      <c r="E61" s="28"/>
      <c r="F61" s="28"/>
      <c r="G61" s="28"/>
      <c r="H61" s="28"/>
      <c r="I61" s="28"/>
      <c r="J61" s="28"/>
      <c r="K61" s="28"/>
    </row>
    <row r="62" spans="1:11" x14ac:dyDescent="0.2">
      <c r="A62" s="28"/>
      <c r="B62" s="58"/>
      <c r="C62" s="28"/>
      <c r="D62" s="28"/>
      <c r="E62" s="28"/>
      <c r="F62" s="28"/>
      <c r="G62" s="28"/>
      <c r="H62" s="28"/>
      <c r="I62" s="28"/>
      <c r="J62" s="28"/>
      <c r="K62" s="28"/>
    </row>
    <row r="63" spans="1:11" x14ac:dyDescent="0.2">
      <c r="A63" s="49"/>
      <c r="B63" s="58"/>
      <c r="C63" s="49"/>
      <c r="D63" s="49"/>
      <c r="E63" s="49"/>
      <c r="F63" s="49"/>
      <c r="G63" s="49"/>
      <c r="H63" s="49"/>
      <c r="I63" s="49"/>
      <c r="J63" s="49"/>
      <c r="K63" s="49"/>
    </row>
    <row r="64" spans="1:11" x14ac:dyDescent="0.2">
      <c r="A64" s="40"/>
      <c r="B64" s="58"/>
      <c r="C64" s="40"/>
      <c r="D64" s="40"/>
      <c r="E64" s="40"/>
      <c r="F64" s="40"/>
      <c r="G64" s="40"/>
      <c r="H64" s="40"/>
      <c r="I64" s="40"/>
      <c r="J64" s="40"/>
      <c r="K64" s="40"/>
    </row>
    <row r="65" spans="1:11" ht="13.5" thickBot="1" x14ac:dyDescent="0.25">
      <c r="A65" s="28"/>
      <c r="B65" s="58"/>
      <c r="C65" s="28"/>
      <c r="D65" s="28"/>
      <c r="E65" s="28"/>
      <c r="F65" s="28"/>
      <c r="G65" s="28"/>
      <c r="H65" s="28"/>
      <c r="I65" s="28"/>
      <c r="J65" s="28"/>
      <c r="K65" s="28"/>
    </row>
    <row r="66" spans="1:11" x14ac:dyDescent="0.2">
      <c r="A66" s="80" t="s">
        <v>55</v>
      </c>
      <c r="B66" s="80"/>
      <c r="C66" s="80"/>
      <c r="D66" s="64" t="s">
        <v>58</v>
      </c>
      <c r="E66" s="64"/>
      <c r="F66" s="64"/>
      <c r="G66" s="64"/>
      <c r="H66" s="64"/>
      <c r="I66" s="64"/>
      <c r="J66" s="65" t="s">
        <v>61</v>
      </c>
      <c r="K66" s="65"/>
    </row>
    <row r="67" spans="1:11" ht="13.5" thickBot="1" x14ac:dyDescent="0.25">
      <c r="A67" s="51" t="s">
        <v>60</v>
      </c>
      <c r="B67" s="51"/>
      <c r="C67" s="51"/>
      <c r="D67" s="7"/>
      <c r="E67" s="6"/>
      <c r="F67" s="7"/>
      <c r="G67" s="7"/>
      <c r="H67" s="7"/>
      <c r="I67" s="6"/>
      <c r="J67" s="7"/>
      <c r="K67" s="8"/>
    </row>
    <row r="68" spans="1:11" ht="48" x14ac:dyDescent="0.2">
      <c r="A68" s="9" t="s">
        <v>0</v>
      </c>
      <c r="B68" s="60" t="s">
        <v>69</v>
      </c>
      <c r="C68" s="11" t="s">
        <v>103</v>
      </c>
      <c r="D68" s="10" t="s">
        <v>1</v>
      </c>
      <c r="E68" s="11" t="s">
        <v>2</v>
      </c>
      <c r="F68" s="11" t="s">
        <v>70</v>
      </c>
      <c r="G68" s="11" t="s">
        <v>3</v>
      </c>
      <c r="H68" s="11" t="s">
        <v>4</v>
      </c>
      <c r="I68" s="11" t="s">
        <v>71</v>
      </c>
      <c r="J68" s="11" t="s">
        <v>5</v>
      </c>
      <c r="K68" s="11" t="s">
        <v>6</v>
      </c>
    </row>
    <row r="69" spans="1:11" s="2" customFormat="1" ht="11.25" x14ac:dyDescent="0.2">
      <c r="A69" s="12" t="s">
        <v>7</v>
      </c>
      <c r="B69" s="12" t="s">
        <v>8</v>
      </c>
      <c r="C69" s="12" t="s">
        <v>9</v>
      </c>
      <c r="D69" s="12" t="s">
        <v>10</v>
      </c>
      <c r="E69" s="14" t="s">
        <v>11</v>
      </c>
      <c r="F69" s="14" t="s">
        <v>104</v>
      </c>
      <c r="G69" s="14" t="s">
        <v>105</v>
      </c>
      <c r="H69" s="14" t="s">
        <v>106</v>
      </c>
      <c r="I69" s="14" t="s">
        <v>107</v>
      </c>
      <c r="J69" s="14" t="s">
        <v>108</v>
      </c>
      <c r="K69" s="14" t="s">
        <v>109</v>
      </c>
    </row>
    <row r="70" spans="1:11" ht="22.5" x14ac:dyDescent="0.2">
      <c r="A70" s="29">
        <v>1</v>
      </c>
      <c r="B70" s="61" t="s">
        <v>94</v>
      </c>
      <c r="C70" s="57"/>
      <c r="D70" s="16" t="s">
        <v>32</v>
      </c>
      <c r="E70" s="47">
        <v>12</v>
      </c>
      <c r="F70" s="30"/>
      <c r="G70" s="30">
        <f t="shared" ref="G70:G79" si="5">F70*I70+F70</f>
        <v>0</v>
      </c>
      <c r="H70" s="31">
        <f t="shared" ref="H70:H79" si="6">E70*F70</f>
        <v>0</v>
      </c>
      <c r="I70" s="32"/>
      <c r="J70" s="31">
        <f t="shared" ref="J70:J79" si="7">H70*I70</f>
        <v>0</v>
      </c>
      <c r="K70" s="31">
        <f t="shared" ref="K70:K79" si="8">H70+J70</f>
        <v>0</v>
      </c>
    </row>
    <row r="71" spans="1:11" ht="22.5" x14ac:dyDescent="0.2">
      <c r="A71" s="29">
        <v>2</v>
      </c>
      <c r="B71" s="61" t="s">
        <v>92</v>
      </c>
      <c r="C71" s="16"/>
      <c r="D71" s="16" t="s">
        <v>46</v>
      </c>
      <c r="E71" s="47">
        <v>15</v>
      </c>
      <c r="F71" s="30"/>
      <c r="G71" s="30">
        <f t="shared" si="5"/>
        <v>0</v>
      </c>
      <c r="H71" s="31">
        <f t="shared" si="6"/>
        <v>0</v>
      </c>
      <c r="I71" s="32"/>
      <c r="J71" s="31">
        <f t="shared" si="7"/>
        <v>0</v>
      </c>
      <c r="K71" s="31">
        <f t="shared" si="8"/>
        <v>0</v>
      </c>
    </row>
    <row r="72" spans="1:11" ht="22.5" x14ac:dyDescent="0.2">
      <c r="A72" s="29">
        <v>3</v>
      </c>
      <c r="B72" s="61" t="s">
        <v>93</v>
      </c>
      <c r="C72" s="16"/>
      <c r="D72" s="50" t="s">
        <v>56</v>
      </c>
      <c r="E72" s="47">
        <v>1500</v>
      </c>
      <c r="F72" s="30"/>
      <c r="G72" s="30">
        <f t="shared" si="5"/>
        <v>0</v>
      </c>
      <c r="H72" s="31">
        <f t="shared" si="6"/>
        <v>0</v>
      </c>
      <c r="I72" s="32"/>
      <c r="J72" s="31">
        <f t="shared" si="7"/>
        <v>0</v>
      </c>
      <c r="K72" s="31">
        <f t="shared" si="8"/>
        <v>0</v>
      </c>
    </row>
    <row r="73" spans="1:11" ht="90" x14ac:dyDescent="0.2">
      <c r="A73" s="29">
        <v>4</v>
      </c>
      <c r="B73" s="61" t="s">
        <v>99</v>
      </c>
      <c r="C73" s="17"/>
      <c r="D73" s="17" t="s">
        <v>47</v>
      </c>
      <c r="E73" s="47">
        <v>24</v>
      </c>
      <c r="F73" s="30"/>
      <c r="G73" s="30">
        <f t="shared" si="5"/>
        <v>0</v>
      </c>
      <c r="H73" s="31">
        <f t="shared" si="6"/>
        <v>0</v>
      </c>
      <c r="I73" s="32"/>
      <c r="J73" s="31">
        <f t="shared" si="7"/>
        <v>0</v>
      </c>
      <c r="K73" s="31">
        <f t="shared" si="8"/>
        <v>0</v>
      </c>
    </row>
    <row r="74" spans="1:11" ht="112.5" x14ac:dyDescent="0.2">
      <c r="A74" s="29">
        <v>5</v>
      </c>
      <c r="B74" s="61" t="s">
        <v>100</v>
      </c>
      <c r="C74" s="16"/>
      <c r="D74" s="16" t="s">
        <v>48</v>
      </c>
      <c r="E74" s="47">
        <v>6</v>
      </c>
      <c r="F74" s="30"/>
      <c r="G74" s="30">
        <f t="shared" si="5"/>
        <v>0</v>
      </c>
      <c r="H74" s="31">
        <f t="shared" si="6"/>
        <v>0</v>
      </c>
      <c r="I74" s="32"/>
      <c r="J74" s="31">
        <f t="shared" si="7"/>
        <v>0</v>
      </c>
      <c r="K74" s="31">
        <f t="shared" si="8"/>
        <v>0</v>
      </c>
    </row>
    <row r="75" spans="1:11" ht="67.5" x14ac:dyDescent="0.2">
      <c r="A75" s="29">
        <v>6</v>
      </c>
      <c r="B75" s="61" t="s">
        <v>101</v>
      </c>
      <c r="C75" s="16"/>
      <c r="D75" s="16" t="s">
        <v>49</v>
      </c>
      <c r="E75" s="47">
        <v>10</v>
      </c>
      <c r="F75" s="30"/>
      <c r="G75" s="30">
        <f t="shared" si="5"/>
        <v>0</v>
      </c>
      <c r="H75" s="31">
        <f t="shared" si="6"/>
        <v>0</v>
      </c>
      <c r="I75" s="32"/>
      <c r="J75" s="31">
        <f t="shared" si="7"/>
        <v>0</v>
      </c>
      <c r="K75" s="31">
        <f t="shared" si="8"/>
        <v>0</v>
      </c>
    </row>
    <row r="76" spans="1:11" ht="90" x14ac:dyDescent="0.2">
      <c r="A76" s="29">
        <v>7</v>
      </c>
      <c r="B76" s="61" t="s">
        <v>95</v>
      </c>
      <c r="C76" s="16"/>
      <c r="D76" s="16" t="s">
        <v>50</v>
      </c>
      <c r="E76" s="47">
        <v>60</v>
      </c>
      <c r="F76" s="30"/>
      <c r="G76" s="30">
        <f t="shared" si="5"/>
        <v>0</v>
      </c>
      <c r="H76" s="31">
        <f t="shared" si="6"/>
        <v>0</v>
      </c>
      <c r="I76" s="32"/>
      <c r="J76" s="31">
        <f t="shared" si="7"/>
        <v>0</v>
      </c>
      <c r="K76" s="31">
        <f t="shared" si="8"/>
        <v>0</v>
      </c>
    </row>
    <row r="77" spans="1:11" ht="67.5" x14ac:dyDescent="0.2">
      <c r="A77" s="29">
        <v>8</v>
      </c>
      <c r="B77" s="61" t="s">
        <v>96</v>
      </c>
      <c r="C77" s="16"/>
      <c r="D77" s="16" t="s">
        <v>51</v>
      </c>
      <c r="E77" s="47">
        <v>3200</v>
      </c>
      <c r="F77" s="30"/>
      <c r="G77" s="30">
        <f t="shared" si="5"/>
        <v>0</v>
      </c>
      <c r="H77" s="31">
        <f t="shared" si="6"/>
        <v>0</v>
      </c>
      <c r="I77" s="32"/>
      <c r="J77" s="31">
        <f t="shared" si="7"/>
        <v>0</v>
      </c>
      <c r="K77" s="31">
        <f t="shared" si="8"/>
        <v>0</v>
      </c>
    </row>
    <row r="78" spans="1:11" ht="67.5" x14ac:dyDescent="0.2">
      <c r="A78" s="29">
        <v>9</v>
      </c>
      <c r="B78" s="61" t="s">
        <v>97</v>
      </c>
      <c r="C78" s="16"/>
      <c r="D78" s="16" t="s">
        <v>52</v>
      </c>
      <c r="E78" s="47">
        <v>10</v>
      </c>
      <c r="F78" s="30"/>
      <c r="G78" s="30">
        <f t="shared" si="5"/>
        <v>0</v>
      </c>
      <c r="H78" s="31">
        <f t="shared" si="6"/>
        <v>0</v>
      </c>
      <c r="I78" s="32"/>
      <c r="J78" s="31">
        <f t="shared" si="7"/>
        <v>0</v>
      </c>
      <c r="K78" s="31">
        <f t="shared" si="8"/>
        <v>0</v>
      </c>
    </row>
    <row r="79" spans="1:11" ht="79.5" thickBot="1" x14ac:dyDescent="0.25">
      <c r="A79" s="29">
        <v>10</v>
      </c>
      <c r="B79" s="61" t="s">
        <v>98</v>
      </c>
      <c r="C79" s="16"/>
      <c r="D79" s="16" t="s">
        <v>53</v>
      </c>
      <c r="E79" s="47">
        <v>1</v>
      </c>
      <c r="F79" s="30"/>
      <c r="G79" s="30">
        <f t="shared" si="5"/>
        <v>0</v>
      </c>
      <c r="H79" s="31">
        <f t="shared" si="6"/>
        <v>0</v>
      </c>
      <c r="I79" s="32"/>
      <c r="J79" s="31">
        <f t="shared" si="7"/>
        <v>0</v>
      </c>
      <c r="K79" s="31">
        <f t="shared" si="8"/>
        <v>0</v>
      </c>
    </row>
    <row r="80" spans="1:11" ht="13.5" thickBot="1" x14ac:dyDescent="0.25">
      <c r="A80" s="20"/>
      <c r="B80" s="20"/>
      <c r="C80" s="33"/>
      <c r="D80" s="21"/>
      <c r="E80" s="22"/>
      <c r="F80" s="23"/>
      <c r="G80" s="24" t="s">
        <v>39</v>
      </c>
      <c r="H80" s="34">
        <f>SUM(H70:H79)</f>
        <v>0</v>
      </c>
      <c r="I80" s="25" t="s">
        <v>39</v>
      </c>
      <c r="J80" s="34">
        <f>SUM(J70:J79)</f>
        <v>0</v>
      </c>
      <c r="K80" s="35">
        <f>SUM(K70:K79)</f>
        <v>0</v>
      </c>
    </row>
    <row r="81" spans="1:11" x14ac:dyDescent="0.2">
      <c r="A81" s="36"/>
      <c r="B81" s="36"/>
      <c r="C81" s="37"/>
      <c r="D81" s="38"/>
      <c r="E81" s="36"/>
      <c r="F81" s="36"/>
      <c r="G81" s="36"/>
      <c r="H81" s="39"/>
      <c r="I81" s="36"/>
      <c r="J81" s="39"/>
      <c r="K81" s="39"/>
    </row>
    <row r="83" spans="1:11" x14ac:dyDescent="0.2">
      <c r="A83" s="77"/>
      <c r="B83" s="77"/>
      <c r="C83" s="77"/>
      <c r="D83" s="77"/>
      <c r="E83" s="77"/>
      <c r="F83" s="77"/>
      <c r="G83" s="77"/>
      <c r="H83" s="77"/>
      <c r="I83" s="77"/>
      <c r="J83" s="77"/>
      <c r="K83" s="77"/>
    </row>
    <row r="84" spans="1:11" x14ac:dyDescent="0.2">
      <c r="A84" s="78"/>
      <c r="B84" s="78"/>
      <c r="C84" s="78"/>
      <c r="D84" s="78"/>
      <c r="E84" s="78"/>
      <c r="F84" s="78"/>
      <c r="G84" s="78"/>
      <c r="H84" s="78"/>
      <c r="I84" s="78"/>
      <c r="J84" s="78"/>
      <c r="K84" s="78"/>
    </row>
    <row r="85" spans="1:11" x14ac:dyDescent="0.2">
      <c r="C85" s="53" t="s">
        <v>62</v>
      </c>
      <c r="D85"/>
      <c r="E85" s="53" t="s">
        <v>62</v>
      </c>
      <c r="F85" s="23"/>
      <c r="G85" s="23"/>
    </row>
    <row r="86" spans="1:11" x14ac:dyDescent="0.2">
      <c r="C86" s="54" t="s">
        <v>63</v>
      </c>
      <c r="D86"/>
      <c r="E86" s="55" t="s">
        <v>64</v>
      </c>
      <c r="F86" s="23"/>
      <c r="G86" s="23"/>
    </row>
    <row r="87" spans="1:11" x14ac:dyDescent="0.2">
      <c r="C87"/>
      <c r="D87" s="56" t="s">
        <v>65</v>
      </c>
      <c r="E87"/>
      <c r="F87" s="23"/>
      <c r="G87" s="23"/>
    </row>
    <row r="88" spans="1:11" x14ac:dyDescent="0.2">
      <c r="C88"/>
      <c r="D88" s="56" t="s">
        <v>66</v>
      </c>
      <c r="E88"/>
      <c r="F88" s="23"/>
      <c r="G88" s="23"/>
    </row>
    <row r="89" spans="1:11" x14ac:dyDescent="0.2">
      <c r="C89"/>
      <c r="D89" s="56" t="s">
        <v>67</v>
      </c>
      <c r="E89"/>
      <c r="F89" s="23"/>
      <c r="G89" s="23"/>
    </row>
  </sheetData>
  <mergeCells count="16">
    <mergeCell ref="A83:K83"/>
    <mergeCell ref="A84:K84"/>
    <mergeCell ref="C30:C32"/>
    <mergeCell ref="A55:K55"/>
    <mergeCell ref="A56:K56"/>
    <mergeCell ref="A66:C66"/>
    <mergeCell ref="D66:I66"/>
    <mergeCell ref="J66:K66"/>
    <mergeCell ref="B30:B32"/>
    <mergeCell ref="D1:I1"/>
    <mergeCell ref="J1:K1"/>
    <mergeCell ref="C5:C10"/>
    <mergeCell ref="C12:C23"/>
    <mergeCell ref="A2:E2"/>
    <mergeCell ref="B5:B10"/>
    <mergeCell ref="B12:B23"/>
  </mergeCells>
  <printOptions horizontalCentered="1" verticalCentered="1"/>
  <pageMargins left="0.19685039370078741" right="0.23622047244094491" top="0.55118110236220474" bottom="0.47244094488188981" header="0.51181102362204722" footer="0.31496062992125984"/>
  <pageSetup paperSize="9" firstPageNumber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304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wycena</vt:lpstr>
    </vt:vector>
  </TitlesOfParts>
  <Company>KLINGER w Polsce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MROCZEK</dc:creator>
  <cp:lastModifiedBy>Daniel Cyz</cp:lastModifiedBy>
  <cp:revision>14</cp:revision>
  <cp:lastPrinted>2020-02-17T07:21:00Z</cp:lastPrinted>
  <dcterms:created xsi:type="dcterms:W3CDTF">2011-10-30T09:20:53Z</dcterms:created>
  <dcterms:modified xsi:type="dcterms:W3CDTF">2020-02-21T16:41:40Z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Company">
    <vt:lpwstr>KLINGER w Polsce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