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T:\sekcja48\ROK 2021\DZP-271    21 - dokumentacja zamówień publicznych\DZP-271 276  21 - dostawy mat. do strylizacji\"/>
    </mc:Choice>
  </mc:AlternateContent>
  <xr:revisionPtr revIDLastSave="0" documentId="13_ncr:1_{CA083423-BCB0-4EE5-A659-2B2727BF16A4}" xr6:coauthVersionLast="36" xr6:coauthVersionMax="36" xr10:uidLastSave="{00000000-0000-0000-0000-000000000000}"/>
  <bookViews>
    <workbookView xWindow="0" yWindow="0" windowWidth="21630" windowHeight="10650" tabRatio="500" xr2:uid="{00000000-000D-0000-FFFF-FFFF00000000}"/>
  </bookViews>
  <sheets>
    <sheet name="wycena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42" i="1" l="1"/>
  <c r="J42" i="1" s="1"/>
  <c r="G42" i="1"/>
  <c r="I41" i="1"/>
  <c r="J41" i="1" s="1"/>
  <c r="G41" i="1"/>
  <c r="J40" i="1"/>
  <c r="I40" i="1"/>
  <c r="G40" i="1"/>
  <c r="J39" i="1"/>
  <c r="I39" i="1"/>
  <c r="G39" i="1"/>
  <c r="I38" i="1"/>
  <c r="J38" i="1" s="1"/>
  <c r="G38" i="1"/>
  <c r="I37" i="1"/>
  <c r="J37" i="1" s="1"/>
  <c r="G37" i="1"/>
  <c r="J36" i="1"/>
  <c r="I36" i="1"/>
  <c r="G36" i="1"/>
  <c r="J35" i="1"/>
  <c r="I35" i="1"/>
  <c r="G35" i="1"/>
  <c r="I34" i="1"/>
  <c r="J34" i="1" s="1"/>
  <c r="G34" i="1"/>
  <c r="I33" i="1"/>
  <c r="J33" i="1" s="1"/>
  <c r="G33" i="1"/>
  <c r="J32" i="1"/>
  <c r="I32" i="1"/>
  <c r="G32" i="1"/>
  <c r="J31" i="1"/>
  <c r="I31" i="1"/>
  <c r="G31" i="1"/>
  <c r="I30" i="1"/>
  <c r="J30" i="1" s="1"/>
  <c r="G30" i="1"/>
  <c r="I29" i="1"/>
  <c r="J29" i="1" s="1"/>
  <c r="G29" i="1"/>
  <c r="J28" i="1"/>
  <c r="I28" i="1"/>
  <c r="G28" i="1"/>
  <c r="J27" i="1"/>
  <c r="I27" i="1"/>
  <c r="G27" i="1"/>
  <c r="I26" i="1"/>
  <c r="J26" i="1" s="1"/>
  <c r="G26" i="1"/>
  <c r="I25" i="1"/>
  <c r="J25" i="1" s="1"/>
  <c r="G25" i="1"/>
  <c r="J24" i="1"/>
  <c r="I24" i="1"/>
  <c r="G24" i="1"/>
  <c r="G23" i="1"/>
  <c r="G22" i="1"/>
  <c r="G21" i="1"/>
  <c r="G20" i="1"/>
  <c r="G19" i="1"/>
  <c r="G18" i="1"/>
  <c r="G17" i="1"/>
  <c r="G16" i="1"/>
  <c r="G15" i="1"/>
  <c r="G14" i="1"/>
  <c r="I13" i="1"/>
  <c r="G13" i="1"/>
  <c r="J13" i="1" s="1"/>
  <c r="G12" i="1"/>
  <c r="G11" i="1"/>
  <c r="G10" i="1"/>
  <c r="G9" i="1"/>
  <c r="G8" i="1"/>
  <c r="G7" i="1"/>
  <c r="G6" i="1"/>
  <c r="J16" i="1" l="1"/>
  <c r="J17" i="1"/>
  <c r="J18" i="1"/>
  <c r="J8" i="1"/>
  <c r="J20" i="1"/>
  <c r="I9" i="1"/>
  <c r="J9" i="1" s="1"/>
  <c r="I7" i="1"/>
  <c r="J7" i="1" s="1"/>
  <c r="I11" i="1"/>
  <c r="J11" i="1" s="1"/>
  <c r="I15" i="1"/>
  <c r="J15" i="1" s="1"/>
  <c r="I19" i="1"/>
  <c r="J19" i="1" s="1"/>
  <c r="I23" i="1"/>
  <c r="J23" i="1" s="1"/>
  <c r="I21" i="1"/>
  <c r="J21" i="1" s="1"/>
  <c r="I8" i="1"/>
  <c r="I12" i="1"/>
  <c r="J12" i="1" s="1"/>
  <c r="I16" i="1"/>
  <c r="I20" i="1"/>
  <c r="I17" i="1"/>
  <c r="I6" i="1"/>
  <c r="J6" i="1" s="1"/>
  <c r="I14" i="1"/>
  <c r="J14" i="1" s="1"/>
  <c r="I18" i="1"/>
  <c r="I22" i="1"/>
  <c r="J22" i="1" s="1"/>
  <c r="I10" i="1"/>
  <c r="J10" i="1" s="1"/>
  <c r="G5" i="1"/>
  <c r="G43" i="1" l="1"/>
  <c r="I5" i="1"/>
  <c r="J5" i="1" l="1"/>
  <c r="J43" i="1" s="1"/>
  <c r="I43" i="1"/>
</calcChain>
</file>

<file path=xl/sharedStrings.xml><?xml version="1.0" encoding="utf-8"?>
<sst xmlns="http://schemas.openxmlformats.org/spreadsheetml/2006/main" count="89" uniqueCount="84">
  <si>
    <t>l.p</t>
  </si>
  <si>
    <t>op.</t>
  </si>
  <si>
    <t>Ilość
op.</t>
  </si>
  <si>
    <t>Wartość netto [PLN]</t>
  </si>
  <si>
    <t>Wartość  
VAT [PLN]</t>
  </si>
  <si>
    <t>Wartość brutto [PLN]</t>
  </si>
  <si>
    <t>a</t>
  </si>
  <si>
    <t>b</t>
  </si>
  <si>
    <t>c</t>
  </si>
  <si>
    <t>d</t>
  </si>
  <si>
    <t>e</t>
  </si>
  <si>
    <t xml:space="preserve">szt. =  rolka o wymiarach: 50 mm x 200 m </t>
  </si>
  <si>
    <t>szt. =  rolka o wymiarach: 75 mm x 200 m</t>
  </si>
  <si>
    <t xml:space="preserve">szt. =  rolka o wymiarach: 100 mm x 200m </t>
  </si>
  <si>
    <t>szt. =  rolka o wymiarach: 150 mm x 200m</t>
  </si>
  <si>
    <t>szt. =  rolka o wymiarach: 200mm x 200m</t>
  </si>
  <si>
    <t>szt. =  rolka o wymiarach: 300mm x 200m</t>
  </si>
  <si>
    <t>op.= 2000 szt. torebek  o wymiarach: 55mm x 200 mm</t>
  </si>
  <si>
    <t>op.= 2000 szt. torebek  o wymiarach: 75 mm x 150 m</t>
  </si>
  <si>
    <t>op.= 2000 szt. torebek  o wymiarach: 100 mm x 200 mm</t>
  </si>
  <si>
    <t>op.= 1000 szt. torebek  o wymiarach: 100 mm x 360 mm</t>
  </si>
  <si>
    <t>op.= 1000 szt. torebek  o wymiarach: 210 mm x 330 mm</t>
  </si>
  <si>
    <t>op.= 2000 szt. torebek  o wymiarach: 100mm x 300 mm</t>
  </si>
  <si>
    <t>op.= 2000 szt. torebek  o wymiarach: 100mm x 250 mm</t>
  </si>
  <si>
    <t>op.= 2000 szt. torebek  o wymiarach: 55mm x 250 mm</t>
  </si>
  <si>
    <t>op.= 2000 szt. torebek  o wymiarach: 75 mm x 250 mm</t>
  </si>
  <si>
    <t>op.= 2000 szt. torebek  o wymiarach: 75 mm x 300 mm</t>
  </si>
  <si>
    <t>op.= 1000 szt. torebek  o wymiarach: 150 mm x 200 mm</t>
  </si>
  <si>
    <t>op.= 1000 szt. torebek  o wymiarach: 150mm x 300 mm</t>
  </si>
  <si>
    <t xml:space="preserve">op.= 200 szt. torebek  o wymiarach: 58 mm x 70 mm. </t>
  </si>
  <si>
    <t>op.= 200 szt. torebek  o wymiarach: 57 mm x 105 mm</t>
  </si>
  <si>
    <t>szt.</t>
  </si>
  <si>
    <t>op. =  250 szt.</t>
  </si>
  <si>
    <t>op. =  500 arkuszy</t>
  </si>
  <si>
    <t>op. =  1000 szt.</t>
  </si>
  <si>
    <t>op.= 100 szt. torebek  o wymiarach: 245 mm x 345 mm</t>
  </si>
  <si>
    <t>op.= 100 szt. torebek  o wymiarach: 150 mm x 250 mm</t>
  </si>
  <si>
    <t>op.= 100 szt. torebek  o wymiarach: 250 mm x 400 mm</t>
  </si>
  <si>
    <t>SUMA:</t>
  </si>
  <si>
    <t>op= 500 szt.</t>
  </si>
  <si>
    <t>szt.=1 rolka, przy czym 1 rolka=750 etykiet</t>
  </si>
  <si>
    <t>op. = 100 szt.</t>
  </si>
  <si>
    <t>op. = 200 szt.</t>
  </si>
  <si>
    <t>op.= 50g</t>
  </si>
  <si>
    <t>rol.= szt.</t>
  </si>
  <si>
    <t xml:space="preserve">FORMULARZ CENOWY </t>
  </si>
  <si>
    <t>Przedmiot zamówienia</t>
  </si>
  <si>
    <t>f</t>
  </si>
  <si>
    <t>h</t>
  </si>
  <si>
    <t>i=g*h</t>
  </si>
  <si>
    <t>j=g+i</t>
  </si>
  <si>
    <t xml:space="preserve">Nazwa handlowa
i Producent 
</t>
  </si>
  <si>
    <t>g=d*f</t>
  </si>
  <si>
    <t xml:space="preserve">Cena jednostk.
Netto [PLN]
</t>
  </si>
  <si>
    <t xml:space="preserve">VAT
%
</t>
  </si>
  <si>
    <t>………………………….</t>
  </si>
  <si>
    <t>......................................................................................</t>
  </si>
  <si>
    <t>(miejsce, data)</t>
  </si>
  <si>
    <t>osoby/osób uprawnionych/upoważnionych do podpisu</t>
  </si>
  <si>
    <t>Załącznik nr 1a do SWZ</t>
  </si>
  <si>
    <t>Torebki papierowo-foliowe płaskie - zgodnie z opisem zawartym w załączniku nr 2 do SWZ - Opis Przedmiotu Zamówienia (liczba porządkowa od 8 do 19)</t>
  </si>
  <si>
    <t xml:space="preserve">(kwalifikowany podpis/podpisy elektroniczny lub osobisty lub zaufany </t>
  </si>
  <si>
    <t>osoby/osób uprawnionych/upoważnionych do reprezentowania wykonawcy)</t>
  </si>
  <si>
    <t xml:space="preserve">Rękawy papierowo-foliowe - zgodnie z opisem zawartym w załączniku nr 4 do SWZ - Opis Przedmiotu Zamówienia (liczba porządkowa od 1 do 6)  </t>
  </si>
  <si>
    <t xml:space="preserve">Rękaw foliowy do sterylizacji zgodnie z opisem zawartym w załączniku nr 4 do SWZ - Opis Przedmiotu Zamówienia (liczba porządkowa 7)  </t>
  </si>
  <si>
    <t xml:space="preserve">Mini torebki papierowo-foliowe do pakowania wierteł zgodnie z opisem zawartym w załączniku nr 4 do SWZ - Opis Przedmiotu Zamówienia (liczba porządkowa 20)  </t>
  </si>
  <si>
    <t>Mini torebki papierowo-foliowe do pakowania wierteł zgodnie z opisem zawartym w załączniku nr 4 do SWZ - Opis Przedmiotu Zamówienia (liczba porządkowa od 21)  .</t>
  </si>
  <si>
    <t>Tacki papierowe - zgodnie z opisem zawartym w załączniku nr 4 do SWZ - Opis Przedmiotu Zamówienia (liczba porządkowa 22)</t>
  </si>
  <si>
    <t>Sprawdzian zgrzewania do zgrzewarek rolkowych - zgodnie z opisem zawartym w załączniku nr 4 do SWZ - Opis Przedmiotu Zamówienia (liczba porządkowa 23)</t>
  </si>
  <si>
    <t>Papier krepowany do sterylizacji  - zgodnie z opisem zawartym w załączniku nr 4 do SWZ - Opis Przedmiotu Zamówienia (liczba porządkowa 24)</t>
  </si>
  <si>
    <t>Ochraniacze do narzędzi - zgodnie z opisem zawartym w załączniku nr 4 do SWZ - Opis Przedmiotu Zamówienia (liczba porządkowa 25)</t>
  </si>
  <si>
    <t>Torebki posterylizacyjne, samoprzylepne zgodnie z opisem zawartym w załączniku nr 4 do SWZ - Opis Przedmiotu Zamówienia (liczba porządkowa 26,27,28)</t>
  </si>
  <si>
    <t xml:space="preserve">Test symulacyjny Bowie-Dick do kontroli pracy sterylizatora - zgodnie z opisem zawartym w załączniku nr 4 do SWZ - Opis Przedmiotu Zamówienia (liczba porządkowa 29) </t>
  </si>
  <si>
    <t xml:space="preserve">Zintegrowany wskaźnik do kontroli wsadu w procesie sterylizacji parą wodną - zgodnie z opisem zawartym w załączniku nr 4 do SWZ - Opis Przedmiotu Zamówienia (liczba porządkowa 30) </t>
  </si>
  <si>
    <t>Etykiety dwukrotnie przylepne ze wskaźnikiem sterylizacji parą wodną  - zgodnie z opisem zawartym w załączniku nr 4 do SWZ - Opis Przedmiotu Zamówienia (liczba porządkowa 31</t>
  </si>
  <si>
    <t>Wałek z tuszem do metkownic  - zgodnie z opisem zawartym w załączniku nr 4 do SWZ - Opis Przedmiotu Zamówienia (liczba porządkowa 32</t>
  </si>
  <si>
    <t>Fiolkowy wskaźnik biologiczny do kontroli procesów sterylizacji parą wodną - zgodnie z opisem zawartym w załączniku nr 4 do SWZ - Opis Przedmiotu Zamówienia (liczba porządkowa 32</t>
  </si>
  <si>
    <t>Testy emulacyjne klasy VI - zgodnie z opisem zawartym w załączniku nr 4 do SWZ - Opis Przedmiotu Zamówienia (liczba porządkowa 34</t>
  </si>
  <si>
    <t>Marker do sterylizacji / pisak do opisywania pakietów zgodnie z opisem zawartym w załączniku nr 4 do SWZ - Opis Przedmiotu Zamówienia (liczba porządkowa 35)</t>
  </si>
  <si>
    <t>Etykiety do oznaczania tac sterylizacyjnych - zgodnie z opisem zawartym w załączniku nr 4 do SWZ - Opis Przedmiotu Zamówienia (liczba porządkowa 36</t>
  </si>
  <si>
    <t>Smar do uszczelek w sterylizatorze zgodnie z opisem zawartym w załączniku nr 4 do SWZ - Opis Przedmiotu Zamówienia (liczba porządkowa 37)</t>
  </si>
  <si>
    <t>Papier termoczuły - zgodnie z opisem zawartym w załączniku nr 4 do SWZ - Opis Przedmiotu Zamówienia (liczba porządkowa 38</t>
  </si>
  <si>
    <t>Sukcesywna dostawa testów, opakowań oraz materiałów eksploatacyjnych do sterylizacji</t>
  </si>
  <si>
    <t>Sprawa znak: DZP-271-276/21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</si>
</sst>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zł&quot;"/>
    <numFmt numFmtId="165" formatCode="#,##0.00\ &quot;zł&quot;"/>
  </numFmts>
  <fonts count="21" x14ac:knownFonts="1">
    <font>
      <sz val="10"/>
      <name val="Arial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10"/>
      <name val="Calibri"/>
      <family val="2"/>
      <charset val="238"/>
    </font>
    <font>
      <b/>
      <sz val="9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name val="Calibri"/>
      <family val="2"/>
      <charset val="238"/>
    </font>
    <font>
      <b/>
      <sz val="8"/>
      <name val="Calibri"/>
      <family val="2"/>
      <charset val="238"/>
    </font>
    <font>
      <sz val="8"/>
      <name val="Times New Roman"/>
      <family val="1"/>
      <charset val="238"/>
    </font>
    <font>
      <sz val="10"/>
      <color rgb="FF000000"/>
      <name val="Arial CE"/>
      <charset val="238"/>
    </font>
    <font>
      <i/>
      <sz val="9"/>
      <color rgb="FFFF0000"/>
      <name val="Arial"/>
      <family val="2"/>
      <charset val="238"/>
    </font>
    <font>
      <i/>
      <sz val="9"/>
      <name val="Calibri"/>
      <family val="2"/>
      <charset val="238"/>
    </font>
    <font>
      <sz val="9"/>
      <name val="Calibri"/>
      <family val="2"/>
      <charset val="238"/>
    </font>
    <font>
      <b/>
      <i/>
      <sz val="9"/>
      <color rgb="FFFF0000"/>
      <name val="Arial"/>
      <family val="2"/>
      <charset val="238"/>
    </font>
    <font>
      <b/>
      <i/>
      <sz val="8"/>
      <name val="Calibri"/>
      <family val="2"/>
      <charset val="238"/>
    </font>
    <font>
      <b/>
      <i/>
      <sz val="10"/>
      <color rgb="FFFF0000"/>
      <name val="Calibri"/>
      <family val="2"/>
      <charset val="238"/>
      <scheme val="minor"/>
    </font>
    <font>
      <b/>
      <i/>
      <sz val="10"/>
      <color rgb="FFFF0000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b/>
      <i/>
      <sz val="9"/>
      <color rgb="FFFF0000"/>
      <name val="Times New Roman"/>
      <family val="1"/>
      <charset val="238"/>
    </font>
    <font>
      <b/>
      <sz val="8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rgb="FFFFFF00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Border="0" applyProtection="0"/>
  </cellStyleXfs>
  <cellXfs count="7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5" fillId="0" borderId="7" xfId="1" applyFont="1" applyBorder="1" applyAlignment="1">
      <alignment horizontal="center" vertical="center"/>
    </xf>
    <xf numFmtId="0" fontId="5" fillId="0" borderId="7" xfId="1" applyFont="1" applyBorder="1" applyAlignment="1">
      <alignment horizontal="left" vertical="center" wrapText="1"/>
    </xf>
    <xf numFmtId="0" fontId="5" fillId="0" borderId="7" xfId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64" fontId="8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vertical="center"/>
    </xf>
    <xf numFmtId="9" fontId="8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12" fillId="0" borderId="8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65" fontId="13" fillId="0" borderId="8" xfId="0" applyNumberFormat="1" applyFont="1" applyBorder="1" applyAlignment="1">
      <alignment horizontal="center" vertical="center"/>
    </xf>
    <xf numFmtId="164" fontId="13" fillId="0" borderId="8" xfId="0" applyNumberFormat="1" applyFont="1" applyBorder="1" applyAlignment="1">
      <alignment vertical="center"/>
    </xf>
    <xf numFmtId="9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165" fontId="13" fillId="0" borderId="8" xfId="0" applyNumberFormat="1" applyFont="1" applyBorder="1" applyAlignment="1">
      <alignment vertical="center"/>
    </xf>
    <xf numFmtId="0" fontId="13" fillId="0" borderId="8" xfId="0" applyFont="1" applyFill="1" applyBorder="1" applyAlignment="1">
      <alignment vertical="center" wrapText="1"/>
    </xf>
    <xf numFmtId="0" fontId="13" fillId="0" borderId="8" xfId="0" applyFont="1" applyBorder="1" applyAlignment="1">
      <alignment vertical="center"/>
    </xf>
    <xf numFmtId="0" fontId="5" fillId="0" borderId="8" xfId="0" applyFont="1" applyFill="1" applyBorder="1" applyAlignment="1">
      <alignment vertical="center" wrapText="1"/>
    </xf>
    <xf numFmtId="164" fontId="13" fillId="0" borderId="9" xfId="0" applyNumberFormat="1" applyFont="1" applyBorder="1" applyAlignment="1">
      <alignment vertical="center"/>
    </xf>
    <xf numFmtId="9" fontId="13" fillId="0" borderId="9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164" fontId="5" fillId="0" borderId="0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vertical="center"/>
    </xf>
    <xf numFmtId="9" fontId="5" fillId="0" borderId="11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vertical="center"/>
    </xf>
    <xf numFmtId="164" fontId="5" fillId="0" borderId="12" xfId="0" applyNumberFormat="1" applyFont="1" applyBorder="1" applyAlignment="1">
      <alignment vertical="center"/>
    </xf>
    <xf numFmtId="0" fontId="13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164" fontId="15" fillId="0" borderId="0" xfId="0" applyNumberFormat="1" applyFont="1" applyBorder="1" applyAlignment="1">
      <alignment vertical="center"/>
    </xf>
    <xf numFmtId="9" fontId="15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6" fillId="0" borderId="0" xfId="0" applyFont="1"/>
    <xf numFmtId="0" fontId="2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</cellXfs>
  <cellStyles count="3">
    <cellStyle name="Excel Built-in Explanatory Text" xfId="2" xr:uid="{00000000-0005-0000-0000-000000000000}"/>
    <cellStyle name="Normalny" xfId="0" builtinId="0"/>
    <cellStyle name="Tekst objaśnienia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E64"/>
  <sheetViews>
    <sheetView tabSelected="1" zoomScaleNormal="100" workbookViewId="0"/>
  </sheetViews>
  <sheetFormatPr defaultRowHeight="12.75" x14ac:dyDescent="0.2"/>
  <cols>
    <col min="1" max="1" width="3.5703125" style="1" customWidth="1"/>
    <col min="2" max="2" width="27.5703125" style="1" customWidth="1"/>
    <col min="3" max="3" width="21.7109375" style="3" customWidth="1"/>
    <col min="4" max="4" width="6.85546875" style="3" customWidth="1"/>
    <col min="5" max="5" width="20.42578125" style="3" customWidth="1"/>
    <col min="6" max="6" width="11" style="1" customWidth="1"/>
    <col min="7" max="7" width="16.28515625" style="3" customWidth="1"/>
    <col min="8" max="8" width="9.42578125" style="1" customWidth="1"/>
    <col min="9" max="9" width="10.7109375" style="3" customWidth="1"/>
    <col min="10" max="10" width="15.85546875" style="3" customWidth="1"/>
    <col min="11" max="1019" width="9.140625" style="3" customWidth="1"/>
    <col min="1020" max="1023" width="8.7109375" customWidth="1"/>
  </cols>
  <sheetData>
    <row r="1" spans="1:10" x14ac:dyDescent="0.2">
      <c r="A1" s="18" t="s">
        <v>83</v>
      </c>
      <c r="B1" s="19"/>
      <c r="C1" s="55" t="s">
        <v>45</v>
      </c>
      <c r="D1" s="55"/>
      <c r="E1" s="55"/>
      <c r="F1" s="55"/>
      <c r="G1" s="55"/>
      <c r="H1" s="55"/>
      <c r="I1" s="56" t="s">
        <v>59</v>
      </c>
      <c r="J1" s="57"/>
    </row>
    <row r="2" spans="1:10" ht="13.5" thickBot="1" x14ac:dyDescent="0.25">
      <c r="A2" s="58" t="s">
        <v>82</v>
      </c>
      <c r="B2" s="59"/>
      <c r="C2" s="59"/>
      <c r="D2" s="59"/>
      <c r="E2" s="59"/>
      <c r="F2" s="20"/>
      <c r="G2" s="20"/>
      <c r="H2" s="21"/>
      <c r="I2" s="20"/>
      <c r="J2" s="22"/>
    </row>
    <row r="3" spans="1:10" s="2" customFormat="1" ht="48" x14ac:dyDescent="0.2">
      <c r="A3" s="4" t="s">
        <v>0</v>
      </c>
      <c r="B3" s="4" t="s">
        <v>46</v>
      </c>
      <c r="C3" s="5" t="s">
        <v>1</v>
      </c>
      <c r="D3" s="6" t="s">
        <v>2</v>
      </c>
      <c r="E3" s="6" t="s">
        <v>51</v>
      </c>
      <c r="F3" s="6" t="s">
        <v>53</v>
      </c>
      <c r="G3" s="6" t="s">
        <v>3</v>
      </c>
      <c r="H3" s="6" t="s">
        <v>54</v>
      </c>
      <c r="I3" s="6" t="s">
        <v>4</v>
      </c>
      <c r="J3" s="6" t="s">
        <v>5</v>
      </c>
    </row>
    <row r="4" spans="1:10" s="2" customFormat="1" ht="12" x14ac:dyDescent="0.2">
      <c r="A4" s="23" t="s">
        <v>6</v>
      </c>
      <c r="B4" s="23" t="s">
        <v>7</v>
      </c>
      <c r="C4" s="23" t="s">
        <v>8</v>
      </c>
      <c r="D4" s="24" t="s">
        <v>9</v>
      </c>
      <c r="E4" s="23" t="s">
        <v>10</v>
      </c>
      <c r="F4" s="24" t="s">
        <v>47</v>
      </c>
      <c r="G4" s="24" t="s">
        <v>52</v>
      </c>
      <c r="H4" s="24" t="s">
        <v>48</v>
      </c>
      <c r="I4" s="24" t="s">
        <v>49</v>
      </c>
      <c r="J4" s="24" t="s">
        <v>50</v>
      </c>
    </row>
    <row r="5" spans="1:10" s="7" customFormat="1" ht="24" x14ac:dyDescent="0.2">
      <c r="A5" s="43">
        <v>1</v>
      </c>
      <c r="B5" s="60" t="s">
        <v>63</v>
      </c>
      <c r="C5" s="46" t="s">
        <v>11</v>
      </c>
      <c r="D5" s="25">
        <v>100</v>
      </c>
      <c r="E5" s="30"/>
      <c r="F5" s="26"/>
      <c r="G5" s="27">
        <f>D5*F5</f>
        <v>0</v>
      </c>
      <c r="H5" s="28"/>
      <c r="I5" s="27">
        <f t="shared" ref="I5" si="0">G5*H5</f>
        <v>0</v>
      </c>
      <c r="J5" s="27">
        <f t="shared" ref="J5" si="1">G5+I5</f>
        <v>0</v>
      </c>
    </row>
    <row r="6" spans="1:10" s="7" customFormat="1" ht="24" x14ac:dyDescent="0.2">
      <c r="A6" s="29">
        <v>2</v>
      </c>
      <c r="B6" s="60"/>
      <c r="C6" s="46" t="s">
        <v>12</v>
      </c>
      <c r="D6" s="25">
        <v>5</v>
      </c>
      <c r="E6" s="30"/>
      <c r="F6" s="26"/>
      <c r="G6" s="27">
        <f t="shared" ref="G6:G42" si="2">D6*F6</f>
        <v>0</v>
      </c>
      <c r="H6" s="28"/>
      <c r="I6" s="27">
        <f t="shared" ref="I6:I42" si="3">G6*H6</f>
        <v>0</v>
      </c>
      <c r="J6" s="27">
        <f t="shared" ref="J6:J42" si="4">G6+I6</f>
        <v>0</v>
      </c>
    </row>
    <row r="7" spans="1:10" s="7" customFormat="1" ht="24" x14ac:dyDescent="0.2">
      <c r="A7" s="29">
        <v>3</v>
      </c>
      <c r="B7" s="60"/>
      <c r="C7" s="46" t="s">
        <v>13</v>
      </c>
      <c r="D7" s="25">
        <v>6</v>
      </c>
      <c r="E7" s="30"/>
      <c r="F7" s="26"/>
      <c r="G7" s="27">
        <f t="shared" si="2"/>
        <v>0</v>
      </c>
      <c r="H7" s="28"/>
      <c r="I7" s="27">
        <f t="shared" si="3"/>
        <v>0</v>
      </c>
      <c r="J7" s="27">
        <f t="shared" si="4"/>
        <v>0</v>
      </c>
    </row>
    <row r="8" spans="1:10" s="7" customFormat="1" ht="24" x14ac:dyDescent="0.2">
      <c r="A8" s="43">
        <v>4</v>
      </c>
      <c r="B8" s="60"/>
      <c r="C8" s="46" t="s">
        <v>14</v>
      </c>
      <c r="D8" s="25">
        <v>10</v>
      </c>
      <c r="E8" s="30"/>
      <c r="F8" s="26"/>
      <c r="G8" s="27">
        <f t="shared" si="2"/>
        <v>0</v>
      </c>
      <c r="H8" s="28"/>
      <c r="I8" s="27">
        <f t="shared" si="3"/>
        <v>0</v>
      </c>
      <c r="J8" s="27">
        <f t="shared" si="4"/>
        <v>0</v>
      </c>
    </row>
    <row r="9" spans="1:10" s="7" customFormat="1" ht="24" x14ac:dyDescent="0.2">
      <c r="A9" s="29">
        <v>5</v>
      </c>
      <c r="B9" s="60"/>
      <c r="C9" s="46" t="s">
        <v>15</v>
      </c>
      <c r="D9" s="25">
        <v>5</v>
      </c>
      <c r="E9" s="30"/>
      <c r="F9" s="26"/>
      <c r="G9" s="27">
        <f t="shared" si="2"/>
        <v>0</v>
      </c>
      <c r="H9" s="28"/>
      <c r="I9" s="27">
        <f t="shared" si="3"/>
        <v>0</v>
      </c>
      <c r="J9" s="27">
        <f t="shared" si="4"/>
        <v>0</v>
      </c>
    </row>
    <row r="10" spans="1:10" s="7" customFormat="1" ht="24" x14ac:dyDescent="0.2">
      <c r="A10" s="43">
        <v>6</v>
      </c>
      <c r="B10" s="60"/>
      <c r="C10" s="46" t="s">
        <v>16</v>
      </c>
      <c r="D10" s="25">
        <v>5</v>
      </c>
      <c r="E10" s="30"/>
      <c r="F10" s="26"/>
      <c r="G10" s="27">
        <f t="shared" si="2"/>
        <v>0</v>
      </c>
      <c r="H10" s="28"/>
      <c r="I10" s="27">
        <f t="shared" si="3"/>
        <v>0</v>
      </c>
      <c r="J10" s="27">
        <f t="shared" si="4"/>
        <v>0</v>
      </c>
    </row>
    <row r="11" spans="1:10" s="7" customFormat="1" ht="60" x14ac:dyDescent="0.2">
      <c r="A11" s="29">
        <v>7</v>
      </c>
      <c r="B11" s="44" t="s">
        <v>64</v>
      </c>
      <c r="C11" s="46" t="s">
        <v>13</v>
      </c>
      <c r="D11" s="25">
        <v>60</v>
      </c>
      <c r="E11" s="30"/>
      <c r="F11" s="26"/>
      <c r="G11" s="27">
        <f t="shared" si="2"/>
        <v>0</v>
      </c>
      <c r="H11" s="28"/>
      <c r="I11" s="27">
        <f t="shared" si="3"/>
        <v>0</v>
      </c>
      <c r="J11" s="27">
        <f t="shared" si="4"/>
        <v>0</v>
      </c>
    </row>
    <row r="12" spans="1:10" s="7" customFormat="1" ht="36" x14ac:dyDescent="0.2">
      <c r="A12" s="29">
        <v>8</v>
      </c>
      <c r="B12" s="60" t="s">
        <v>60</v>
      </c>
      <c r="C12" s="46" t="s">
        <v>17</v>
      </c>
      <c r="D12" s="25">
        <v>12</v>
      </c>
      <c r="E12" s="30"/>
      <c r="F12" s="26"/>
      <c r="G12" s="27">
        <f t="shared" si="2"/>
        <v>0</v>
      </c>
      <c r="H12" s="28"/>
      <c r="I12" s="27">
        <f t="shared" si="3"/>
        <v>0</v>
      </c>
      <c r="J12" s="27">
        <f t="shared" si="4"/>
        <v>0</v>
      </c>
    </row>
    <row r="13" spans="1:10" s="7" customFormat="1" ht="24" x14ac:dyDescent="0.2">
      <c r="A13" s="29">
        <v>9</v>
      </c>
      <c r="B13" s="60"/>
      <c r="C13" s="46" t="s">
        <v>18</v>
      </c>
      <c r="D13" s="25">
        <v>6</v>
      </c>
      <c r="E13" s="30"/>
      <c r="F13" s="31"/>
      <c r="G13" s="27">
        <f t="shared" si="2"/>
        <v>0</v>
      </c>
      <c r="H13" s="28"/>
      <c r="I13" s="27">
        <f t="shared" si="3"/>
        <v>0</v>
      </c>
      <c r="J13" s="27">
        <f t="shared" si="4"/>
        <v>0</v>
      </c>
    </row>
    <row r="14" spans="1:10" s="7" customFormat="1" ht="36" x14ac:dyDescent="0.2">
      <c r="A14" s="43">
        <v>10</v>
      </c>
      <c r="B14" s="60"/>
      <c r="C14" s="46" t="s">
        <v>19</v>
      </c>
      <c r="D14" s="25">
        <v>36</v>
      </c>
      <c r="E14" s="30"/>
      <c r="F14" s="31"/>
      <c r="G14" s="27">
        <f t="shared" si="2"/>
        <v>0</v>
      </c>
      <c r="H14" s="28"/>
      <c r="I14" s="27">
        <f t="shared" si="3"/>
        <v>0</v>
      </c>
      <c r="J14" s="27">
        <f t="shared" si="4"/>
        <v>0</v>
      </c>
    </row>
    <row r="15" spans="1:10" s="7" customFormat="1" ht="36" x14ac:dyDescent="0.2">
      <c r="A15" s="29">
        <v>11</v>
      </c>
      <c r="B15" s="60"/>
      <c r="C15" s="46" t="s">
        <v>20</v>
      </c>
      <c r="D15" s="25">
        <v>5</v>
      </c>
      <c r="E15" s="30"/>
      <c r="F15" s="31"/>
      <c r="G15" s="27">
        <f t="shared" si="2"/>
        <v>0</v>
      </c>
      <c r="H15" s="28"/>
      <c r="I15" s="27">
        <f t="shared" si="3"/>
        <v>0</v>
      </c>
      <c r="J15" s="27">
        <f t="shared" si="4"/>
        <v>0</v>
      </c>
    </row>
    <row r="16" spans="1:10" s="7" customFormat="1" ht="36" x14ac:dyDescent="0.2">
      <c r="A16" s="43">
        <v>12</v>
      </c>
      <c r="B16" s="60"/>
      <c r="C16" s="46" t="s">
        <v>21</v>
      </c>
      <c r="D16" s="25">
        <v>36</v>
      </c>
      <c r="E16" s="30"/>
      <c r="F16" s="31"/>
      <c r="G16" s="27">
        <f t="shared" si="2"/>
        <v>0</v>
      </c>
      <c r="H16" s="28"/>
      <c r="I16" s="27">
        <f t="shared" si="3"/>
        <v>0</v>
      </c>
      <c r="J16" s="27">
        <f t="shared" si="4"/>
        <v>0</v>
      </c>
    </row>
    <row r="17" spans="1:10" s="7" customFormat="1" ht="36" x14ac:dyDescent="0.2">
      <c r="A17" s="43">
        <v>13</v>
      </c>
      <c r="B17" s="60"/>
      <c r="C17" s="46" t="s">
        <v>22</v>
      </c>
      <c r="D17" s="25">
        <v>36</v>
      </c>
      <c r="E17" s="30"/>
      <c r="F17" s="26"/>
      <c r="G17" s="27">
        <f t="shared" si="2"/>
        <v>0</v>
      </c>
      <c r="H17" s="28"/>
      <c r="I17" s="27">
        <f t="shared" si="3"/>
        <v>0</v>
      </c>
      <c r="J17" s="27">
        <f t="shared" si="4"/>
        <v>0</v>
      </c>
    </row>
    <row r="18" spans="1:10" s="7" customFormat="1" ht="36" x14ac:dyDescent="0.2">
      <c r="A18" s="29">
        <v>14</v>
      </c>
      <c r="B18" s="60"/>
      <c r="C18" s="46" t="s">
        <v>23</v>
      </c>
      <c r="D18" s="25">
        <v>36</v>
      </c>
      <c r="E18" s="30"/>
      <c r="F18" s="26"/>
      <c r="G18" s="27">
        <f t="shared" si="2"/>
        <v>0</v>
      </c>
      <c r="H18" s="28"/>
      <c r="I18" s="27">
        <f t="shared" si="3"/>
        <v>0</v>
      </c>
      <c r="J18" s="27">
        <f t="shared" si="4"/>
        <v>0</v>
      </c>
    </row>
    <row r="19" spans="1:10" s="7" customFormat="1" ht="36" x14ac:dyDescent="0.2">
      <c r="A19" s="29">
        <v>15</v>
      </c>
      <c r="B19" s="60"/>
      <c r="C19" s="46" t="s">
        <v>24</v>
      </c>
      <c r="D19" s="25">
        <v>36</v>
      </c>
      <c r="E19" s="30"/>
      <c r="F19" s="26"/>
      <c r="G19" s="27">
        <f t="shared" si="2"/>
        <v>0</v>
      </c>
      <c r="H19" s="28"/>
      <c r="I19" s="27">
        <f t="shared" si="3"/>
        <v>0</v>
      </c>
      <c r="J19" s="27">
        <f t="shared" si="4"/>
        <v>0</v>
      </c>
    </row>
    <row r="20" spans="1:10" s="7" customFormat="1" ht="36" x14ac:dyDescent="0.2">
      <c r="A20" s="43">
        <v>16</v>
      </c>
      <c r="B20" s="60"/>
      <c r="C20" s="46" t="s">
        <v>25</v>
      </c>
      <c r="D20" s="25">
        <v>48</v>
      </c>
      <c r="E20" s="30"/>
      <c r="F20" s="26"/>
      <c r="G20" s="27">
        <f t="shared" si="2"/>
        <v>0</v>
      </c>
      <c r="H20" s="28"/>
      <c r="I20" s="27">
        <f t="shared" si="3"/>
        <v>0</v>
      </c>
      <c r="J20" s="27">
        <f t="shared" si="4"/>
        <v>0</v>
      </c>
    </row>
    <row r="21" spans="1:10" s="7" customFormat="1" ht="36" x14ac:dyDescent="0.2">
      <c r="A21" s="29">
        <v>17</v>
      </c>
      <c r="B21" s="60"/>
      <c r="C21" s="46" t="s">
        <v>26</v>
      </c>
      <c r="D21" s="25">
        <v>36</v>
      </c>
      <c r="E21" s="30"/>
      <c r="F21" s="26"/>
      <c r="G21" s="27">
        <f t="shared" si="2"/>
        <v>0</v>
      </c>
      <c r="H21" s="28"/>
      <c r="I21" s="27">
        <f t="shared" si="3"/>
        <v>0</v>
      </c>
      <c r="J21" s="27">
        <f t="shared" si="4"/>
        <v>0</v>
      </c>
    </row>
    <row r="22" spans="1:10" s="7" customFormat="1" ht="36" x14ac:dyDescent="0.2">
      <c r="A22" s="43">
        <v>18</v>
      </c>
      <c r="B22" s="60"/>
      <c r="C22" s="46" t="s">
        <v>27</v>
      </c>
      <c r="D22" s="25">
        <v>36</v>
      </c>
      <c r="E22" s="30"/>
      <c r="F22" s="26"/>
      <c r="G22" s="27">
        <f t="shared" si="2"/>
        <v>0</v>
      </c>
      <c r="H22" s="28"/>
      <c r="I22" s="27">
        <f t="shared" si="3"/>
        <v>0</v>
      </c>
      <c r="J22" s="27">
        <f t="shared" si="4"/>
        <v>0</v>
      </c>
    </row>
    <row r="23" spans="1:10" s="7" customFormat="1" ht="36" x14ac:dyDescent="0.2">
      <c r="A23" s="43">
        <v>19</v>
      </c>
      <c r="B23" s="60"/>
      <c r="C23" s="46" t="s">
        <v>28</v>
      </c>
      <c r="D23" s="25">
        <v>72</v>
      </c>
      <c r="E23" s="30"/>
      <c r="F23" s="26"/>
      <c r="G23" s="27">
        <f t="shared" si="2"/>
        <v>0</v>
      </c>
      <c r="H23" s="28"/>
      <c r="I23" s="27">
        <f t="shared" si="3"/>
        <v>0</v>
      </c>
      <c r="J23" s="27">
        <f t="shared" si="4"/>
        <v>0</v>
      </c>
    </row>
    <row r="24" spans="1:10" s="7" customFormat="1" ht="60" x14ac:dyDescent="0.2">
      <c r="A24" s="29">
        <v>20</v>
      </c>
      <c r="B24" s="44" t="s">
        <v>65</v>
      </c>
      <c r="C24" s="46" t="s">
        <v>29</v>
      </c>
      <c r="D24" s="25">
        <v>100</v>
      </c>
      <c r="E24" s="30"/>
      <c r="F24" s="26"/>
      <c r="G24" s="27">
        <f t="shared" si="2"/>
        <v>0</v>
      </c>
      <c r="H24" s="28"/>
      <c r="I24" s="27">
        <f t="shared" si="3"/>
        <v>0</v>
      </c>
      <c r="J24" s="27">
        <f t="shared" si="4"/>
        <v>0</v>
      </c>
    </row>
    <row r="25" spans="1:10" s="7" customFormat="1" ht="60" x14ac:dyDescent="0.2">
      <c r="A25" s="29">
        <v>21</v>
      </c>
      <c r="B25" s="44" t="s">
        <v>66</v>
      </c>
      <c r="C25" s="46" t="s">
        <v>30</v>
      </c>
      <c r="D25" s="25">
        <v>500</v>
      </c>
      <c r="E25" s="30"/>
      <c r="F25" s="26"/>
      <c r="G25" s="27">
        <f t="shared" si="2"/>
        <v>0</v>
      </c>
      <c r="H25" s="28"/>
      <c r="I25" s="27">
        <f t="shared" si="3"/>
        <v>0</v>
      </c>
      <c r="J25" s="27">
        <f t="shared" si="4"/>
        <v>0</v>
      </c>
    </row>
    <row r="26" spans="1:10" s="7" customFormat="1" ht="77.25" customHeight="1" x14ac:dyDescent="0.2">
      <c r="A26" s="43">
        <v>22</v>
      </c>
      <c r="B26" s="44" t="s">
        <v>67</v>
      </c>
      <c r="C26" s="34" t="s">
        <v>31</v>
      </c>
      <c r="D26" s="25">
        <v>36000</v>
      </c>
      <c r="E26" s="32"/>
      <c r="F26" s="31"/>
      <c r="G26" s="27">
        <f t="shared" si="2"/>
        <v>0</v>
      </c>
      <c r="H26" s="28"/>
      <c r="I26" s="27">
        <f t="shared" si="3"/>
        <v>0</v>
      </c>
      <c r="J26" s="27">
        <f t="shared" si="4"/>
        <v>0</v>
      </c>
    </row>
    <row r="27" spans="1:10" s="7" customFormat="1" ht="78" customHeight="1" x14ac:dyDescent="0.2">
      <c r="A27" s="29">
        <v>23</v>
      </c>
      <c r="B27" s="44" t="s">
        <v>68</v>
      </c>
      <c r="C27" s="47" t="s">
        <v>32</v>
      </c>
      <c r="D27" s="25">
        <v>2</v>
      </c>
      <c r="E27" s="33"/>
      <c r="F27" s="26"/>
      <c r="G27" s="27">
        <f t="shared" si="2"/>
        <v>0</v>
      </c>
      <c r="H27" s="28"/>
      <c r="I27" s="27">
        <f t="shared" si="3"/>
        <v>0</v>
      </c>
      <c r="J27" s="27">
        <f t="shared" si="4"/>
        <v>0</v>
      </c>
    </row>
    <row r="28" spans="1:10" s="7" customFormat="1" ht="77.25" customHeight="1" x14ac:dyDescent="0.2">
      <c r="A28" s="43">
        <v>24</v>
      </c>
      <c r="B28" s="44" t="s">
        <v>69</v>
      </c>
      <c r="C28" s="46" t="s">
        <v>33</v>
      </c>
      <c r="D28" s="25">
        <v>60</v>
      </c>
      <c r="E28" s="30"/>
      <c r="F28" s="26"/>
      <c r="G28" s="27">
        <f t="shared" si="2"/>
        <v>0</v>
      </c>
      <c r="H28" s="28"/>
      <c r="I28" s="27">
        <f t="shared" si="3"/>
        <v>0</v>
      </c>
      <c r="J28" s="27">
        <f t="shared" si="4"/>
        <v>0</v>
      </c>
    </row>
    <row r="29" spans="1:10" s="7" customFormat="1" ht="63.75" customHeight="1" x14ac:dyDescent="0.2">
      <c r="A29" s="43">
        <v>25</v>
      </c>
      <c r="B29" s="44" t="s">
        <v>70</v>
      </c>
      <c r="C29" s="46" t="s">
        <v>34</v>
      </c>
      <c r="D29" s="25">
        <v>15</v>
      </c>
      <c r="E29" s="30"/>
      <c r="F29" s="26"/>
      <c r="G29" s="27">
        <f t="shared" si="2"/>
        <v>0</v>
      </c>
      <c r="H29" s="28"/>
      <c r="I29" s="27">
        <f t="shared" si="3"/>
        <v>0</v>
      </c>
      <c r="J29" s="27">
        <f t="shared" si="4"/>
        <v>0</v>
      </c>
    </row>
    <row r="30" spans="1:10" s="7" customFormat="1" ht="38.25" customHeight="1" x14ac:dyDescent="0.2">
      <c r="A30" s="29">
        <v>26</v>
      </c>
      <c r="B30" s="60" t="s">
        <v>71</v>
      </c>
      <c r="C30" s="46" t="s">
        <v>35</v>
      </c>
      <c r="D30" s="25">
        <v>1</v>
      </c>
      <c r="E30" s="30"/>
      <c r="F30" s="26"/>
      <c r="G30" s="27">
        <f t="shared" si="2"/>
        <v>0</v>
      </c>
      <c r="H30" s="28"/>
      <c r="I30" s="27">
        <f t="shared" si="3"/>
        <v>0</v>
      </c>
      <c r="J30" s="27">
        <f t="shared" si="4"/>
        <v>0</v>
      </c>
    </row>
    <row r="31" spans="1:10" s="7" customFormat="1" ht="33" customHeight="1" x14ac:dyDescent="0.2">
      <c r="A31" s="29">
        <v>27</v>
      </c>
      <c r="B31" s="60"/>
      <c r="C31" s="46" t="s">
        <v>36</v>
      </c>
      <c r="D31" s="25">
        <v>1</v>
      </c>
      <c r="E31" s="30"/>
      <c r="F31" s="26"/>
      <c r="G31" s="27">
        <f t="shared" si="2"/>
        <v>0</v>
      </c>
      <c r="H31" s="28"/>
      <c r="I31" s="27">
        <f t="shared" si="3"/>
        <v>0</v>
      </c>
      <c r="J31" s="27">
        <f t="shared" si="4"/>
        <v>0</v>
      </c>
    </row>
    <row r="32" spans="1:10" s="7" customFormat="1" ht="33" customHeight="1" x14ac:dyDescent="0.2">
      <c r="A32" s="43">
        <v>28</v>
      </c>
      <c r="B32" s="60"/>
      <c r="C32" s="46" t="s">
        <v>37</v>
      </c>
      <c r="D32" s="25">
        <v>1</v>
      </c>
      <c r="E32" s="30"/>
      <c r="F32" s="26"/>
      <c r="G32" s="27">
        <f t="shared" si="2"/>
        <v>0</v>
      </c>
      <c r="H32" s="28"/>
      <c r="I32" s="27">
        <f t="shared" si="3"/>
        <v>0</v>
      </c>
      <c r="J32" s="27">
        <f t="shared" si="4"/>
        <v>0</v>
      </c>
    </row>
    <row r="33" spans="1:13" s="7" customFormat="1" ht="86.25" customHeight="1" x14ac:dyDescent="0.2">
      <c r="A33" s="29">
        <v>29</v>
      </c>
      <c r="B33" s="44" t="s">
        <v>72</v>
      </c>
      <c r="C33" s="46" t="s">
        <v>39</v>
      </c>
      <c r="D33" s="25">
        <v>3</v>
      </c>
      <c r="E33" s="30"/>
      <c r="F33" s="26"/>
      <c r="G33" s="27">
        <f t="shared" si="2"/>
        <v>0</v>
      </c>
      <c r="H33" s="28"/>
      <c r="I33" s="27">
        <f t="shared" si="3"/>
        <v>0</v>
      </c>
      <c r="J33" s="27">
        <f t="shared" si="4"/>
        <v>0</v>
      </c>
    </row>
    <row r="34" spans="1:13" s="7" customFormat="1" ht="86.25" customHeight="1" x14ac:dyDescent="0.2">
      <c r="A34" s="29">
        <v>30</v>
      </c>
      <c r="B34" s="44" t="s">
        <v>73</v>
      </c>
      <c r="C34" s="46" t="s">
        <v>39</v>
      </c>
      <c r="D34" s="25">
        <v>12</v>
      </c>
      <c r="E34" s="30"/>
      <c r="F34" s="26"/>
      <c r="G34" s="27">
        <f t="shared" si="2"/>
        <v>0</v>
      </c>
      <c r="H34" s="28"/>
      <c r="I34" s="27">
        <f t="shared" si="3"/>
        <v>0</v>
      </c>
      <c r="J34" s="27">
        <f t="shared" si="4"/>
        <v>0</v>
      </c>
    </row>
    <row r="35" spans="1:13" s="7" customFormat="1" ht="85.5" customHeight="1" x14ac:dyDescent="0.2">
      <c r="A35" s="43">
        <v>31</v>
      </c>
      <c r="B35" s="44" t="s">
        <v>74</v>
      </c>
      <c r="C35" s="46" t="s">
        <v>40</v>
      </c>
      <c r="D35" s="25">
        <v>1500</v>
      </c>
      <c r="E35" s="30"/>
      <c r="F35" s="26"/>
      <c r="G35" s="27">
        <f t="shared" si="2"/>
        <v>0</v>
      </c>
      <c r="H35" s="28"/>
      <c r="I35" s="27">
        <f t="shared" si="3"/>
        <v>0</v>
      </c>
      <c r="J35" s="27">
        <f t="shared" si="4"/>
        <v>0</v>
      </c>
    </row>
    <row r="36" spans="1:13" s="7" customFormat="1" ht="64.5" customHeight="1" x14ac:dyDescent="0.2">
      <c r="A36" s="29">
        <v>32</v>
      </c>
      <c r="B36" s="44" t="s">
        <v>75</v>
      </c>
      <c r="C36" s="46" t="s">
        <v>31</v>
      </c>
      <c r="D36" s="25">
        <v>50</v>
      </c>
      <c r="E36" s="30"/>
      <c r="F36" s="26"/>
      <c r="G36" s="27">
        <f t="shared" si="2"/>
        <v>0</v>
      </c>
      <c r="H36" s="28"/>
      <c r="I36" s="27">
        <f t="shared" si="3"/>
        <v>0</v>
      </c>
      <c r="J36" s="27">
        <f t="shared" si="4"/>
        <v>0</v>
      </c>
    </row>
    <row r="37" spans="1:13" s="7" customFormat="1" ht="86.25" customHeight="1" x14ac:dyDescent="0.2">
      <c r="A37" s="29">
        <v>33</v>
      </c>
      <c r="B37" s="44" t="s">
        <v>76</v>
      </c>
      <c r="C37" s="46" t="s">
        <v>41</v>
      </c>
      <c r="D37" s="25">
        <v>4</v>
      </c>
      <c r="E37" s="30"/>
      <c r="F37" s="26"/>
      <c r="G37" s="27">
        <f t="shared" si="2"/>
        <v>0</v>
      </c>
      <c r="H37" s="28"/>
      <c r="I37" s="27">
        <f t="shared" si="3"/>
        <v>0</v>
      </c>
      <c r="J37" s="27">
        <f t="shared" si="4"/>
        <v>0</v>
      </c>
    </row>
    <row r="38" spans="1:13" s="7" customFormat="1" ht="69" customHeight="1" x14ac:dyDescent="0.2">
      <c r="A38" s="43">
        <v>34</v>
      </c>
      <c r="B38" s="44" t="s">
        <v>77</v>
      </c>
      <c r="C38" s="46" t="s">
        <v>42</v>
      </c>
      <c r="D38" s="25">
        <v>30</v>
      </c>
      <c r="E38" s="30"/>
      <c r="F38" s="26"/>
      <c r="G38" s="27">
        <f t="shared" si="2"/>
        <v>0</v>
      </c>
      <c r="H38" s="28"/>
      <c r="I38" s="27">
        <f t="shared" si="3"/>
        <v>0</v>
      </c>
      <c r="J38" s="27">
        <f t="shared" si="4"/>
        <v>0</v>
      </c>
    </row>
    <row r="39" spans="1:13" s="7" customFormat="1" ht="60" x14ac:dyDescent="0.2">
      <c r="A39" s="29">
        <v>35</v>
      </c>
      <c r="B39" s="44" t="s">
        <v>78</v>
      </c>
      <c r="C39" s="46" t="s">
        <v>31</v>
      </c>
      <c r="D39" s="25">
        <v>12</v>
      </c>
      <c r="E39" s="30"/>
      <c r="F39" s="26"/>
      <c r="G39" s="27">
        <f t="shared" si="2"/>
        <v>0</v>
      </c>
      <c r="H39" s="28"/>
      <c r="I39" s="27">
        <f t="shared" si="3"/>
        <v>0</v>
      </c>
      <c r="J39" s="27">
        <f t="shared" si="4"/>
        <v>0</v>
      </c>
    </row>
    <row r="40" spans="1:13" s="7" customFormat="1" ht="72.75" customHeight="1" x14ac:dyDescent="0.2">
      <c r="A40" s="29">
        <v>36</v>
      </c>
      <c r="B40" s="44" t="s">
        <v>79</v>
      </c>
      <c r="C40" s="46" t="s">
        <v>32</v>
      </c>
      <c r="D40" s="25">
        <v>28</v>
      </c>
      <c r="E40" s="30"/>
      <c r="F40" s="26"/>
      <c r="G40" s="27">
        <f t="shared" si="2"/>
        <v>0</v>
      </c>
      <c r="H40" s="28"/>
      <c r="I40" s="27">
        <f t="shared" si="3"/>
        <v>0</v>
      </c>
      <c r="J40" s="27">
        <f t="shared" si="4"/>
        <v>0</v>
      </c>
    </row>
    <row r="41" spans="1:13" s="7" customFormat="1" ht="60" x14ac:dyDescent="0.2">
      <c r="A41" s="43">
        <v>37</v>
      </c>
      <c r="B41" s="44" t="s">
        <v>80</v>
      </c>
      <c r="C41" s="46" t="s">
        <v>43</v>
      </c>
      <c r="D41" s="25">
        <v>8</v>
      </c>
      <c r="E41" s="30"/>
      <c r="F41" s="26"/>
      <c r="G41" s="27">
        <f t="shared" si="2"/>
        <v>0</v>
      </c>
      <c r="H41" s="28"/>
      <c r="I41" s="27">
        <f t="shared" si="3"/>
        <v>0</v>
      </c>
      <c r="J41" s="27">
        <f t="shared" si="4"/>
        <v>0</v>
      </c>
    </row>
    <row r="42" spans="1:13" s="7" customFormat="1" ht="72" customHeight="1" thickBot="1" x14ac:dyDescent="0.25">
      <c r="A42" s="29">
        <v>38</v>
      </c>
      <c r="B42" s="44" t="s">
        <v>81</v>
      </c>
      <c r="C42" s="46" t="s">
        <v>44</v>
      </c>
      <c r="D42" s="25">
        <v>252</v>
      </c>
      <c r="E42" s="30"/>
      <c r="F42" s="26"/>
      <c r="G42" s="35">
        <f t="shared" si="2"/>
        <v>0</v>
      </c>
      <c r="H42" s="36"/>
      <c r="I42" s="35">
        <f t="shared" si="3"/>
        <v>0</v>
      </c>
      <c r="J42" s="35">
        <f t="shared" si="4"/>
        <v>0</v>
      </c>
    </row>
    <row r="43" spans="1:13" s="7" customFormat="1" ht="18.75" customHeight="1" thickBot="1" x14ac:dyDescent="0.25">
      <c r="A43" s="45"/>
      <c r="B43" s="45"/>
      <c r="C43" s="37"/>
      <c r="D43" s="37"/>
      <c r="E43" s="37"/>
      <c r="F43" s="38" t="s">
        <v>38</v>
      </c>
      <c r="G43" s="39">
        <f>SUM(G5:G42)</f>
        <v>0</v>
      </c>
      <c r="H43" s="40"/>
      <c r="I43" s="41">
        <f>SUM(I5:I42)</f>
        <v>0</v>
      </c>
      <c r="J43" s="42">
        <f>SUM(J5:J42)</f>
        <v>0</v>
      </c>
    </row>
    <row r="44" spans="1:13" s="7" customFormat="1" ht="11.25" x14ac:dyDescent="0.2">
      <c r="A44" s="8"/>
      <c r="B44" s="8"/>
      <c r="C44" s="9"/>
      <c r="D44" s="9"/>
      <c r="E44" s="9"/>
      <c r="F44" s="10"/>
      <c r="G44" s="11"/>
      <c r="H44" s="12"/>
      <c r="I44" s="11"/>
      <c r="J44" s="11"/>
    </row>
    <row r="45" spans="1:13" s="7" customFormat="1" ht="11.25" x14ac:dyDescent="0.2">
      <c r="A45" s="8"/>
      <c r="B45" s="8"/>
      <c r="C45" s="9"/>
      <c r="D45" s="9"/>
      <c r="E45" s="9"/>
      <c r="F45" s="10"/>
      <c r="G45" s="11"/>
      <c r="H45" s="12"/>
      <c r="I45" s="11"/>
      <c r="J45" s="11"/>
    </row>
    <row r="46" spans="1:13" s="7" customFormat="1" ht="11.25" x14ac:dyDescent="0.2">
      <c r="A46" s="8"/>
      <c r="B46" s="8"/>
      <c r="C46" s="9"/>
      <c r="D46" s="9"/>
      <c r="E46" s="9"/>
      <c r="F46" s="50"/>
      <c r="G46" s="11"/>
      <c r="H46" s="12"/>
      <c r="I46" s="11"/>
      <c r="J46" s="11"/>
    </row>
    <row r="47" spans="1:13" s="7" customFormat="1" x14ac:dyDescent="0.2">
      <c r="A47" s="8"/>
      <c r="B47" s="8"/>
      <c r="C47" s="62" t="s">
        <v>55</v>
      </c>
      <c r="D47" s="62"/>
      <c r="E47" s="62"/>
      <c r="F47" s="50"/>
      <c r="G47" s="50" t="s">
        <v>56</v>
      </c>
      <c r="H47" s="50"/>
      <c r="I47" s="50"/>
      <c r="J47" s="11"/>
    </row>
    <row r="48" spans="1:13" s="7" customFormat="1" x14ac:dyDescent="0.2">
      <c r="A48" s="8"/>
      <c r="B48" s="8"/>
      <c r="C48" s="61" t="s">
        <v>57</v>
      </c>
      <c r="D48" s="61"/>
      <c r="E48" s="61"/>
      <c r="F48" s="69" t="s">
        <v>61</v>
      </c>
      <c r="G48" s="69"/>
      <c r="H48" s="69"/>
      <c r="I48" s="69"/>
      <c r="J48" s="69"/>
      <c r="K48" s="53"/>
      <c r="L48" s="53"/>
      <c r="M48" s="53"/>
    </row>
    <row r="49" spans="1:13" s="7" customFormat="1" ht="12.75" customHeight="1" x14ac:dyDescent="0.2">
      <c r="A49" s="8"/>
      <c r="B49" s="8"/>
      <c r="C49" s="52"/>
      <c r="D49" s="52"/>
      <c r="E49" s="52"/>
      <c r="F49" s="68" t="s">
        <v>58</v>
      </c>
      <c r="G49" s="68"/>
      <c r="H49" s="68"/>
      <c r="I49" s="68"/>
      <c r="J49" s="68"/>
      <c r="K49" s="53"/>
      <c r="L49" s="53"/>
      <c r="M49" s="53"/>
    </row>
    <row r="50" spans="1:13" s="7" customFormat="1" ht="12.75" customHeight="1" x14ac:dyDescent="0.25">
      <c r="A50" s="8"/>
      <c r="B50" s="8"/>
      <c r="C50" s="54"/>
      <c r="D50" s="54"/>
      <c r="E50" s="54"/>
      <c r="F50" s="67" t="s">
        <v>62</v>
      </c>
      <c r="G50" s="67"/>
      <c r="H50" s="67"/>
      <c r="I50" s="67"/>
      <c r="J50" s="67"/>
      <c r="K50" s="51"/>
      <c r="L50" s="51"/>
      <c r="M50" s="53"/>
    </row>
    <row r="51" spans="1:13" s="7" customFormat="1" ht="12" x14ac:dyDescent="0.2">
      <c r="A51" s="8"/>
      <c r="B51" s="8"/>
      <c r="C51" s="65"/>
      <c r="D51" s="65"/>
      <c r="E51" s="65"/>
      <c r="F51" s="65"/>
      <c r="G51" s="65"/>
      <c r="H51" s="49"/>
      <c r="I51" s="48"/>
      <c r="J51" s="48"/>
    </row>
    <row r="52" spans="1:13" s="7" customFormat="1" ht="12" x14ac:dyDescent="0.2">
      <c r="A52" s="8"/>
      <c r="B52" s="8"/>
      <c r="C52" s="66"/>
      <c r="D52" s="66"/>
      <c r="E52" s="66"/>
      <c r="F52" s="66"/>
      <c r="G52" s="66"/>
      <c r="H52" s="12"/>
      <c r="I52" s="11"/>
      <c r="J52" s="11"/>
    </row>
    <row r="53" spans="1:13" s="7" customFormat="1" ht="11.25" x14ac:dyDescent="0.2">
      <c r="A53" s="8"/>
      <c r="B53" s="8"/>
      <c r="C53" s="9"/>
      <c r="D53" s="9"/>
      <c r="E53" s="9"/>
      <c r="F53" s="10"/>
      <c r="G53" s="11"/>
      <c r="H53" s="12"/>
      <c r="I53" s="11"/>
      <c r="J53" s="11"/>
    </row>
    <row r="54" spans="1:13" s="7" customFormat="1" ht="11.25" x14ac:dyDescent="0.2">
      <c r="A54" s="8"/>
      <c r="B54" s="8"/>
      <c r="C54" s="9"/>
      <c r="D54" s="9"/>
      <c r="E54" s="9"/>
      <c r="F54" s="10"/>
      <c r="G54" s="11"/>
      <c r="H54" s="12"/>
      <c r="I54" s="11"/>
      <c r="J54" s="11"/>
    </row>
    <row r="55" spans="1:13" s="7" customFormat="1" ht="11.25" x14ac:dyDescent="0.2">
      <c r="A55" s="63"/>
      <c r="B55" s="63"/>
      <c r="C55" s="63"/>
      <c r="D55" s="63"/>
      <c r="E55" s="63"/>
      <c r="F55" s="63"/>
      <c r="G55" s="63"/>
      <c r="H55" s="63"/>
      <c r="I55" s="63"/>
      <c r="J55" s="63"/>
    </row>
    <row r="56" spans="1:13" x14ac:dyDescent="0.2">
      <c r="A56" s="64"/>
      <c r="B56" s="64"/>
      <c r="C56" s="64"/>
      <c r="D56" s="64"/>
      <c r="E56" s="64"/>
      <c r="F56" s="64"/>
      <c r="G56" s="64"/>
      <c r="H56" s="64"/>
      <c r="I56" s="64"/>
      <c r="J56" s="64"/>
    </row>
    <row r="57" spans="1:13" x14ac:dyDescent="0.2">
      <c r="A57" s="13"/>
      <c r="B57" s="16"/>
      <c r="C57" s="13"/>
      <c r="D57" s="17"/>
      <c r="E57" s="17"/>
      <c r="F57" s="13"/>
      <c r="G57" s="13"/>
      <c r="H57" s="13"/>
      <c r="I57" s="13"/>
      <c r="J57" s="13"/>
    </row>
    <row r="58" spans="1:13" x14ac:dyDescent="0.2">
      <c r="A58" s="13"/>
      <c r="B58" s="16"/>
      <c r="C58" s="13"/>
      <c r="D58" s="17"/>
      <c r="E58" s="17"/>
      <c r="F58" s="13"/>
      <c r="G58" s="13"/>
      <c r="H58" s="13"/>
      <c r="I58" s="13"/>
      <c r="J58" s="13"/>
    </row>
    <row r="59" spans="1:13" x14ac:dyDescent="0.2">
      <c r="A59" s="13"/>
      <c r="B59" s="16"/>
      <c r="C59" s="13"/>
      <c r="D59" s="17"/>
      <c r="E59" s="17"/>
      <c r="F59" s="13"/>
      <c r="G59" s="13"/>
      <c r="H59" s="13"/>
      <c r="I59" s="13"/>
      <c r="J59" s="13"/>
    </row>
    <row r="60" spans="1:13" x14ac:dyDescent="0.2">
      <c r="A60" s="13"/>
      <c r="B60" s="16"/>
      <c r="C60" s="13"/>
      <c r="D60" s="17"/>
      <c r="E60" s="17"/>
      <c r="F60" s="13"/>
      <c r="G60" s="13"/>
      <c r="H60" s="13"/>
      <c r="I60" s="13"/>
      <c r="J60" s="13"/>
    </row>
    <row r="61" spans="1:13" x14ac:dyDescent="0.2">
      <c r="A61" s="13"/>
      <c r="B61" s="16"/>
      <c r="C61" s="13"/>
      <c r="D61" s="17"/>
      <c r="E61" s="17"/>
      <c r="F61" s="13"/>
      <c r="G61" s="13"/>
      <c r="H61" s="13"/>
      <c r="I61" s="13"/>
      <c r="J61" s="13"/>
    </row>
    <row r="62" spans="1:13" x14ac:dyDescent="0.2">
      <c r="A62" s="13"/>
      <c r="B62" s="16"/>
      <c r="C62" s="13"/>
      <c r="D62" s="17"/>
      <c r="E62" s="17"/>
      <c r="F62" s="13"/>
      <c r="G62" s="13"/>
      <c r="H62" s="13"/>
      <c r="I62" s="13"/>
      <c r="J62" s="13"/>
    </row>
    <row r="63" spans="1:13" x14ac:dyDescent="0.2">
      <c r="A63" s="15"/>
      <c r="B63" s="16"/>
      <c r="C63" s="15"/>
      <c r="D63" s="17"/>
      <c r="E63" s="17"/>
      <c r="F63" s="15"/>
      <c r="G63" s="15"/>
      <c r="H63" s="15"/>
      <c r="I63" s="15"/>
      <c r="J63" s="15"/>
    </row>
    <row r="64" spans="1:13" x14ac:dyDescent="0.2">
      <c r="A64" s="14"/>
      <c r="B64" s="16"/>
      <c r="C64" s="14"/>
      <c r="D64" s="17"/>
      <c r="E64" s="17"/>
      <c r="F64" s="14"/>
      <c r="G64" s="14"/>
      <c r="H64" s="14"/>
      <c r="I64" s="14"/>
      <c r="J64" s="14"/>
    </row>
  </sheetData>
  <mergeCells count="15">
    <mergeCell ref="C48:E48"/>
    <mergeCell ref="C47:E47"/>
    <mergeCell ref="A55:J55"/>
    <mergeCell ref="A56:J56"/>
    <mergeCell ref="B30:B32"/>
    <mergeCell ref="C51:G51"/>
    <mergeCell ref="C52:G52"/>
    <mergeCell ref="F50:J50"/>
    <mergeCell ref="F49:J49"/>
    <mergeCell ref="F48:J48"/>
    <mergeCell ref="C1:H1"/>
    <mergeCell ref="I1:J1"/>
    <mergeCell ref="A2:E2"/>
    <mergeCell ref="B5:B10"/>
    <mergeCell ref="B12:B23"/>
  </mergeCells>
  <printOptions horizontalCentered="1" verticalCentered="1"/>
  <pageMargins left="0.19685039370078741" right="0.23622047244094491" top="0.55118110236220474" bottom="0.47244094488188981" header="0.51181102362204722" footer="0.31496062992125984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wycena</vt:lpstr>
    </vt:vector>
  </TitlesOfParts>
  <Company>KLINGER w Polsce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MROCZEK</dc:creator>
  <cp:lastModifiedBy>Ewa Mroczek</cp:lastModifiedBy>
  <cp:revision>14</cp:revision>
  <cp:lastPrinted>2021-04-13T07:07:20Z</cp:lastPrinted>
  <dcterms:created xsi:type="dcterms:W3CDTF">2011-10-30T09:20:53Z</dcterms:created>
  <dcterms:modified xsi:type="dcterms:W3CDTF">2021-04-13T07:08:31Z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KLINGER w Polsce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