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<sst xmlns="http://schemas.openxmlformats.org/spreadsheetml/2006/main" count="148" uniqueCount="140">
  <si>
    <t>Opis przedmiotu zamówienia</t>
  </si>
  <si>
    <t>b</t>
  </si>
  <si>
    <t>c</t>
  </si>
  <si>
    <t>d</t>
  </si>
  <si>
    <t>e</t>
  </si>
  <si>
    <t>Ilość
op.</t>
  </si>
  <si>
    <t>a</t>
  </si>
  <si>
    <t>l.p</t>
  </si>
  <si>
    <t>SUMA:</t>
  </si>
  <si>
    <t>f</t>
  </si>
  <si>
    <t>Nazwa handlowa
i Producent</t>
  </si>
  <si>
    <t>op. = 50tbl</t>
  </si>
  <si>
    <t>op. =5ampx5ml</t>
  </si>
  <si>
    <t>op.= 10ampx1ml</t>
  </si>
  <si>
    <t>op.= 20tbl</t>
  </si>
  <si>
    <t>op.= 1fiol</t>
  </si>
  <si>
    <t>op.=5g</t>
  </si>
  <si>
    <t>op.= 5ampx4ml</t>
  </si>
  <si>
    <t>op.= 30tbl</t>
  </si>
  <si>
    <t>op.=10ampx1ml</t>
  </si>
  <si>
    <t>op.=500ml</t>
  </si>
  <si>
    <t>op.=40ml</t>
  </si>
  <si>
    <t>op.= 800g</t>
  </si>
  <si>
    <t>op.= 70g</t>
  </si>
  <si>
    <t>op.= 50ampx2ml</t>
  </si>
  <si>
    <t>op.=5ampx5ml</t>
  </si>
  <si>
    <t>op.=1kg</t>
  </si>
  <si>
    <t>op.=100g</t>
  </si>
  <si>
    <t>op.=1000g</t>
  </si>
  <si>
    <t>op.=60szt</t>
  </si>
  <si>
    <t>op.= 10ampx2ml</t>
  </si>
  <si>
    <t>op.=30g</t>
  </si>
  <si>
    <t>op.= 5ampx2ml</t>
  </si>
  <si>
    <t>op.=10tbl</t>
  </si>
  <si>
    <t>op. = 10ampx5ml</t>
  </si>
  <si>
    <t>op.= 10ml</t>
  </si>
  <si>
    <t>op.= 10szt. x100ml</t>
  </si>
  <si>
    <t>op.= 10szt x50ml</t>
  </si>
  <si>
    <t>op.=50szt</t>
  </si>
  <si>
    <t>op.= 5 fiolek x20ml</t>
  </si>
  <si>
    <t>op.= 24szt.</t>
  </si>
  <si>
    <t>op.=1szt</t>
  </si>
  <si>
    <t>op.=10fiol</t>
  </si>
  <si>
    <t>op.= 5amp proszku +5amp rozpuszczalnika</t>
  </si>
  <si>
    <t>op.= 250ml</t>
  </si>
  <si>
    <t>op.= 500ml</t>
  </si>
  <si>
    <t>op.= 100ml</t>
  </si>
  <si>
    <t>op. = 250ml</t>
  </si>
  <si>
    <t>op. = 500ml</t>
  </si>
  <si>
    <t>op.</t>
  </si>
  <si>
    <t>Cena jednostk.
Netto [PLN]</t>
  </si>
  <si>
    <t>Wartość netto [PLN]</t>
  </si>
  <si>
    <r>
      <rPr>
        <b/>
        <sz val="9"/>
        <rFont val="Calibri"/>
        <family val="2"/>
      </rPr>
      <t xml:space="preserve">VAT
</t>
    </r>
    <r>
      <rPr>
        <sz val="9"/>
        <rFont val="Calibri"/>
        <family val="2"/>
      </rPr>
      <t>%</t>
    </r>
  </si>
  <si>
    <t>Wartość  
VAT [PLN]</t>
  </si>
  <si>
    <t>Wartość brutto [PLN]</t>
  </si>
  <si>
    <t>op.=10ampx2ml</t>
  </si>
  <si>
    <t>op.=10ampx 2ml</t>
  </si>
  <si>
    <t>op.= 5g</t>
  </si>
  <si>
    <t>op. =10ampx20ml</t>
  </si>
  <si>
    <t>op.= 100amp x10ml</t>
  </si>
  <si>
    <t>op.= 10ampx10ml</t>
  </si>
  <si>
    <t>op.=5ampx3ml</t>
  </si>
  <si>
    <t>CZĘŚĆ 3  –  Sukcesywna dostawa leków i wyrobów medycznych CPV:  33600000-6- produkty farmaceutyczne, 33690000-3 - różne produkty lecznicze</t>
  </si>
  <si>
    <t>Sprawa znak: DZP-271-411/21</t>
  </si>
  <si>
    <t>g=dxf</t>
  </si>
  <si>
    <t>h</t>
  </si>
  <si>
    <t>i=j-g</t>
  </si>
  <si>
    <t>j=gxh+g</t>
  </si>
  <si>
    <t>FORMULARZ CENOWY</t>
  </si>
  <si>
    <t>Załącznik nr 1c do SWZ</t>
  </si>
  <si>
    <t>Acidum acetylsalicylicum tabletki do zębodołu 32mg/tabl. zgodnie z opisem zawartym w załączniku nr 4 do SWZ -  Szczegółowy Opis Przedmiotu Zamówienia (liczba porządkowa 1)</t>
  </si>
  <si>
    <t>Acidum tranexamicum 100mg/ml roztwór do wstrzykiwań amp 5ml zgodnie z opisem zawartym w załączniku nr 4 do SWZ -  Szczegółowy Opis Przedmiotu Zamówienia (liczba porządkowa 2)</t>
  </si>
  <si>
    <t>Adrenalinum 1mg/ml  roztwór do wstrzykiwań amp 1ml zgodnie z opisem zawartym w załączniku nr 4 do SWZ -  Szczegółowy Opis Przedmiotu Zamówienia (liczba porządkowa 3)</t>
  </si>
  <si>
    <t>Amiodaroni hydrochloridum 50mg/ml roztwór do wstrzykiwań amp 3ml zgodnie z opisem zawartym w załączniku nr 4 do SWZ -  Szczegółowy Opis Przedmiotu Zamówienia (liczba porządkowa 4)</t>
  </si>
  <si>
    <t>Amoxicillinum  1g tabletki rozpuszczalne do sporządzania zawiesiny zgodnie z opisem zawartym w załączniku nr 4 do SWZ -  Szczegółowy Opis Przedmiotu Zamówienia (liczba porządkowa 5)</t>
  </si>
  <si>
    <t>Amoxicillinum +Acidum clavulanicum 1000mg+200mg  proszek do sporządzania roztworu do wstrzykiwań i infuzji zgodnie z opisem zawartym w załączniku nr 4 do SWZ -  Szczegółowy Opis Przedmiotu Zamówienia (liczba porządkowa 6)</t>
  </si>
  <si>
    <t>Atropinum sulfuricum 1mg/ml roztwór do wstrzykiwań amp 1ml zgodnie z opisem zawartym w załączniku nr 4 do SWZ -  Szczegółowy Opis Przedmiotu Zamówienia (liczba porządkowa 7)</t>
  </si>
  <si>
    <t>Bezarsenowa pasta dewitalizacyjna zawierającą paraformaldehydum i lidocainum ( 450mg+370mg)/g typu ,,Devipasta" zgodnie z opisem zawartym w załączniku nr 4 do SWZ -  Szczegółowy Opis Przedmiotu Zamówienia (liczba porządkowa 8)</t>
  </si>
  <si>
    <t>Bupivacaini  hydrochloridum 5mg/ml roztwór do wstrzykiwań opakowanie 5amp x10ml lub 10amp x10ml z przeliczeniem ilosci opakowań  i ceny za opakowanie zgodnie z opisem zawartym w załączniku nr 4 do SWZ -  Szczegółowy Opis Przedmiotu Zamówienia (liczba porządkowa 9)</t>
  </si>
  <si>
    <t>Clindamycinum  150mg/ml roztwór do wstrzykiwań amp 4ml zgodnie z opisem zawartym w załączniku nr 4 do SWZ -  Szczegółowy Opis Przedmiotu Zamówienia (liczba porządkowa 10)</t>
  </si>
  <si>
    <t>Clindamycinum  600mg tabletki zgodnie z opisem zawartym w załączniku nr 4 do SWZ -  Szczegółowy Opis Przedmiotu Zamówienia (liczba porządkowa 11)</t>
  </si>
  <si>
    <t>Dexamethasoni acetas+Framycetini sulfas+Polymyxini B sulfas (10mg+25mg+2,5mg)/g maść stomatologiczna zgodnie z opisem zawartym w załączniku nr 4 do SWZ -  Szczegółowy Opis Przedmiotu Zamówienia (liczba porządkowa 12)</t>
  </si>
  <si>
    <t>Dexamethasoni phosphas 4mg/ml roztwór do wstrzykiwań amp 1ml zgodnie z opisem zawartym w załączniku nr 4 do SWZ -  Szczegółowy Opis Przedmiotu Zamówienia (liczba porządkowa 13)</t>
  </si>
  <si>
    <t>Płyn do plukania jamy ustnej chlorhexidine 0,1% +chlorobutanol 0,5% koncentrat do rozcieńczania, kosmetyk typu ,,Eludril Classic" zgodnie z opisem zawartym w załączniku nr 4 do SWZ -  Szczegółowy Opis Przedmiotu Zamówienia (liczba porządkowa 14)</t>
  </si>
  <si>
    <t>Żel stomatologiczny z 0,2% dwuglukonianu chlorhexydyny, kosmetyk, typu ,,Elużel" zgodnie z opisem zawartym w załączniku nr 4 do SWZ -  Szczegółowy Opis Przedmiotu Zamówienia (liczba porządkowa 15)</t>
  </si>
  <si>
    <t xml:space="preserve">Ethanolum 96% surowiec farmaceutyczny  zgodnie z opisem zawartym w załączniku nr 4 do SWZ -  Szczegółowy Opis Przedmiotu Zamówienia (liczba porządkowa 16) </t>
  </si>
  <si>
    <t>Ethylis chloridum aerozol zgodnie z opisem zawartym w załączniku nr 4 do SWZ -  Szczegółowy Opis Przedmiotu Zamówienia (liczba porządkowa 17)</t>
  </si>
  <si>
    <t>Fentanylum  50mcg/ml  roztwór do wstrzykiwań amp 2ml zgodnie z opisem zawartym w załączniku nr 4 do SWZ -  Szczegółowy Opis Przedmiotu Zamówienia (liczba porządkowa 18)</t>
  </si>
  <si>
    <t>Flumazenilum 0,1mg/ml r-r do wstrzykiwań, koncentrat do sporządzania r-ru do infuzji amp 5ml zgodnie z opisem zawartym w załączniku nr 4 do SWZ -  Szczegółowy Opis Przedmiotu Zamówienia (liczba porządkowa 19)</t>
  </si>
  <si>
    <t>Formaldehyd 4% z buforem fosforanowym do utrwalania wycinków histopatologicznych, wyrób medyczny zgodnie z opisem zawartym w załączniku nr 4 do SWZ -  Szczegółowy Opis Przedmiotu Zamówienia (liczba porządkowa 20)</t>
  </si>
  <si>
    <t>Hydrogenii peroxidum 3% płyn  zgodnie z opisem zawartym w załączniku nr 4 do SWZ -  Szczegółowy Opis Przedmiotu Zamówienia (liczba porządkowa 21)</t>
  </si>
  <si>
    <t>Hydrogenii peroxidum 3% płyn zgodnie z opisem zawartym w załączniku nr 4 do SWZ -  Szczegółowy Opis Przedmiotu Zamówienia (liczba porządkowa 22)</t>
  </si>
  <si>
    <t>Ibuprofenum 200mg tabletki lub kapsułki zgodnie z opisem zawartym w załączniku nr 4 do SWZ -  Szczegółowy Opis Przedmiotu Zamówienia (liczba porządkowa 23)</t>
  </si>
  <si>
    <t>Ketoprofenum 50mg/ml r-r d/wstrzyk. amp 2ml zgodnie z opisem zawartym w załączniku nr 4 do SWZ -  Szczegółowy Opis Przedmiotu Zamówienia (liczba porządkowa 24)</t>
  </si>
  <si>
    <t>Lidocaini hydrochloridum + Noradrenalini tartas (20mg+0,025mg)/ml roztwór do wstrzykiwań amp 2ml  zgodnie z opisem zawartym w załączniku nr 4 do SWZ -  Szczegółowy Opis Przedmiotu Zamówienia (liczba porządkowa 25)</t>
  </si>
  <si>
    <t>Lidocaini hydrochloridum 20mg/g żel ,,typ A" do stosowania w jamie ustnej i gardła zgodnie z opisem zawartym w załączniku nr 4 do SWZ -  Szczegółowy Opis Przedmiotu Zamówienia (liczba porządkowa 26)</t>
  </si>
  <si>
    <t>Lidocaini hydrochloridum 20mg/ml roztwór do wstrzykiwań amp 2ml zgodnie z opisem zawartym w załączniku nr 4 do SWZ -  Szczegółowy Opis Przedmiotu Zamówienia (liczba porządkowa 27)</t>
  </si>
  <si>
    <t>Metamizolum  natricum 500mg/ml roztwór do wstrzykiwań amp 2ml zgodnie z opisem zawartym w załączniku nr 4 do SWZ -  Szczegółowy Opis Przedmiotu Zamówienia (liczba porządkowa 28)</t>
  </si>
  <si>
    <t>Metronidazolum  100mg/g maść stomatologiczna zgodnie z opisem zawartym w załączniku nr 4 do SWZ -  Szczegółowy Opis Przedmiotu Zamówienia (liczba porządkowa 29)</t>
  </si>
  <si>
    <t>Midazolamum 7,5mg tabletki zgodnie z opisem zawartym w załączniku nr 4 do SWZ -  Szczegółowy Opis Przedmiotu Zamówienia (liczba porządkowa 30)</t>
  </si>
  <si>
    <t>Midazolamum roztwór do wstrzykiwań 1mg/ml amp 5ml zgodnie z opisem zawartym w załączniku nr 4 do SWZ -  Szczegółowy Opis Przedmiotu Zamówienia (liczba porządkowa 31)</t>
  </si>
  <si>
    <t>Natrii fluoridum 50mg/ml zawiesina do stosowania na zęby zgodnie z opisem zawartym w załączniku nr 4 do SWZ -  Szczegółowy Opis Przedmiotu Zamówienia (liczba porządkowa 32)</t>
  </si>
  <si>
    <t>Natrii hydrogenocarbonas  8,4% roztwór do wstrzykiwań amp 20ml zgodnie z opisem zawartym w załączniku nr 4 do SWZ -  Szczegółowy Opis Przedmiotu Zamówienia (liczba porządkowa 33)</t>
  </si>
  <si>
    <t>Ondansetron 2mg/ml roztwór do wstrzykiwań amp 2ml zgodnie z opisem zawartym w załączniku nr 4 do SWZ -  Szczegółowy Opis Przedmiotu Zamówienia (liczba porządkowa 34)</t>
  </si>
  <si>
    <t>Paracetamolum 10mg/ml roztwór do infuzji butelki lub fiolki po 100ml zgodnie z opisem zawartym w załączniku nr 4 do SWZ -  Szczegółowy Opis Przedmiotu Zamówienia (liczba porządkowa 35)</t>
  </si>
  <si>
    <t>Paracetamolum 10mg/ml roztwór do infuzji butelki lub fiolki po 50ml zgodnie z opisem zawartym w załączniku nr 4 do SWZ -  Szczegółowy Opis Przedmiotu Zamówienia (liczba porządkowa 36)</t>
  </si>
  <si>
    <t>Paracetamolum  500mg tabletki zgodnie z opisem zawartym w załączniku nr 4 do SWZ -  Szczegółowy Opis Przedmiotu Zamówienia (liczba porządkowa 37)</t>
  </si>
  <si>
    <t>Propofolum 10mg/ml emulsja do wstrzykiwań lub infuzji, fiolki  20ml zgodnie z opisem zawartym w załączniku nr 4 do SWZ -  Szczegółowy Opis Przedmiotu Zamówienia (liczba porządkowa 38)</t>
  </si>
  <si>
    <t>Sterylizowana resorbowalna gąbka żelatynowa o działaniu hemostatycznym, jednorazowego użytku, opakowanie zawiera 24 kostek o wymiarach 10x10x10mm, typu ,,Cutanplast" lub równoważne z przeliczeniem ilości sztuk w opakowaniu i ceny za opakowanie, wyrób medyczny zgodnie z opisem zawartym w załączniku nr 4 do SWZ -  Szczegółowy Opis Przedmiotu Zamówienia (liczba porządkowa 39)</t>
  </si>
  <si>
    <t>Sterylizowana resorbowalna gąbka żelatynowa o działaniu hemostatycznym, jednorazowego użytku, o wymiarach 80mmx50mmx10mm lub 70mmx50mmx10mm, wyrób medyczny zgodnie z opisem zawartym w załączniku nr 4 do SWZ -  Szczegółowy Opis Przedmiotu Zamówienia (liczba porządkowa 40)</t>
  </si>
  <si>
    <t>Sterylna taśma z gazy wiążąca bakterie, opatrunek na rany, tkanina bawełniana impregnowana estrem kwasu tłuszczowego, wyrób medyczny, rozmiar 2cmx50cm typu ,,Sorbact" zgodnie z opisem zawartym w załączniku nr 4 do SWZ -  Szczegółowy Opis Przedmiotu Zamówienia (liczba porządkowa 41)</t>
  </si>
  <si>
    <t>Suxamethonii chloridum 200mg proszek do sporządzania roztworu do wstrzykiwań fiolki zgodnie z opisem zawartym w załączniku nr 4 do SWZ -  Szczegółowy Opis Przedmiotu Zamówienia (liczba porządkowa 42)</t>
  </si>
  <si>
    <t>Thrombinum bovinum  200jm/ml , 400jm w 2ml proszek + rozpuszczalnik do sporządzania roztworu do stosowania miejscowego zgodnie z opisem zawartym w załączniku nr 4 do SWZ -  Szczegółowy Opis Przedmiotu Zamówienia (liczba porządkowa 43)</t>
  </si>
  <si>
    <t>Woda do wstrzykiwań poj.250ml rozpuszczalnik do sporządzania leków parenteralnych opakowanie z tworzywa sztucznego z dwoma niezależnymi sterylnymi portami do wkłucia zgodnie z opisem zawartym w załączniku nr 4 do SWZ -  Szczegółowy Opis Przedmiotu Zamówienia (liczba porządkowa 44)</t>
  </si>
  <si>
    <t>Glucosum 50mg/ml 500ml roztwór do infuzji opakowanie z tworzywa sztucznego z dwoma niezależnymi sterylnymi portami do wkłucia zgodnie z opisem zawartym w załączniku nr 4 do SWZ -  Szczegółowy Opis Przedmiotu Zamówienia (liczba porządkowa 45)</t>
  </si>
  <si>
    <t>Glucosum +Natrii Chloridum (33,3mg+3,0mg)/ml 250ml roztwór do infuzji opakowanie z tworzywa sztucznego z dwoma niezależnymi sterylnymi portami do wkłucia zgodnie z opisem zawartym w załączniku nr 4 do SWZ -  Szczegółowy Opis Przedmiotu Zamówienia (liczba porządkowa 46)</t>
  </si>
  <si>
    <t>Glucosum +Natrii Chloridum (33,3mg+3,0mg)/ml 500ml roztwór do infuzji opakowanie z tworzywa sztucznego z dwoma niezależnymi sterylnymi portami do wkłucia zgodnie z opisem zawartym w załączniku nr 4 do SWZ -  Szczegółowy Opis Przedmiotu Zamówienia (liczba porządkowa 47)</t>
  </si>
  <si>
    <t>Natrium chloratum 9mg/ml ampułka po 10ml roztwór do wstrzykiwań opakowanie 100amp plastikowych zgodnie z opisem zawartym w załączniku nr 4 do SWZ -  Szczegółowy Opis Przedmiotu Zamówienia (liczba porządkowa 48)</t>
  </si>
  <si>
    <t>Natrium chloratum 9mg/ml 100ml roztwór do infuzji opakowanie z tworzywa sztucznego z dwoma niezależnymi sterylnymi portami do wkłucia zgodnie z opisem zawartym w załączniku nr 4 do SWZ -  Szczegółowy Opis Przedmiotu Zamówienia (liczba porządkowa 49)</t>
  </si>
  <si>
    <t>Natrium chloratum 9mg/ml 250ml roztwór do infuzji opakowanie z tworzywa sztucznego z dwoma niezależnymi sterylnymi portami do wkłucia zgodnie z opisem zawartym w załączniku nr 4 do SWZ -  Szczegółowy Opis Przedmiotu Zamówienia (liczba porządkowa 50)</t>
  </si>
  <si>
    <t>Płyn wieloelektrolitowy  roztwór do infuzji zawierający w składzie chlorek sodu, potasu, wapnia, magnezu oraz mleczan sodu lub cytrynian i octan sodu. Opakowanie z tworzywa sztucznego z dwoma niezależnymi sterylnymi portami do wkłucia zgodnie z opisem zawartym w załączniku nr 4 do SWZ -  Szczegółowy Opis Przedmiotu Zamówienia (liczba porządkowa 51)</t>
  </si>
  <si>
    <t>Solutio Ringeri roztwór do infuzji  opakowanie z tworzywa sztucznego z dwoma niezależnymi sterylnymi portami do wkłucia zgodnie z opisem zawartym w załączniku nr 4 do SWZ -  Szczegółowy Opis Przedmiotu Zamówienia (liczba porządkowa 52)</t>
  </si>
  <si>
    <t>(miejsce, data)</t>
  </si>
  <si>
    <t>……………………………………………………………….</t>
  </si>
  <si>
    <t>…………………………………………………</t>
  </si>
  <si>
    <t>(kwalifikowany podpis/podpisy elektroniczny lub osobisty lub zaufany osoby/osób uprawnionych/upoważnionych do reprezentowania wykonawcy)</t>
  </si>
  <si>
    <t>op. = 800g</t>
  </si>
  <si>
    <t>op.=20g</t>
  </si>
  <si>
    <t>op.=38g</t>
  </si>
  <si>
    <t>op.=10g</t>
  </si>
  <si>
    <t>op.=5amp. X5ml</t>
  </si>
  <si>
    <t>op. 10amp.  X1ml</t>
  </si>
  <si>
    <t>op. 5amp. X 5ml</t>
  </si>
  <si>
    <t>Ethanolum 70% surowiec farmaceutyczny Szczegółowy Opis Przedmiotu Zamówienia (liczba porządkowa 53)</t>
  </si>
  <si>
    <t>Lidocaini hydrochloridum 50mg/g typu  Lignox Szczegółowy Opis Przedmiotu Zamówienia (liczba porządkowa 54)</t>
  </si>
  <si>
    <t>Lidocainum  10% aer. Szczegółowy Opis Przedmiotu Zamówienia (liczba porządkowa 55)</t>
  </si>
  <si>
    <t>żel stomatologiczny z salicylanem choliny i chlorkiem cetalkoniowym typu Sachol.  Szczegółowy Opis Przedmiotu Zamówienia (liczba porządkowa 56)</t>
  </si>
  <si>
    <t>Mivacurium 2mg/ml inj.dozylne Szczegółowy Opis Przedmiotu Zamówienia (liczba porządkowa 57)</t>
  </si>
  <si>
    <t>Naloxoni hydrochloridum WZF 400mcg/1ml r-r do wstrzykiwań Szczegółowy Opis Przedmiotu Zamówienia (liczba porządkowa 58)</t>
  </si>
  <si>
    <t>Urapidylu chlorowodorek 5mg / ml Szczegółowy Opis Przedmiotu Zamówienia (liczba porządkowa 59)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</si>
</sst>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%"/>
    <numFmt numFmtId="170" formatCode="0.0%"/>
    <numFmt numFmtId="171" formatCode="0.000"/>
    <numFmt numFmtId="172" formatCode="0.0"/>
    <numFmt numFmtId="173" formatCode="#,##0.00\ _z_ł"/>
  </numFmts>
  <fonts count="5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i/>
      <sz val="10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 wrapText="1"/>
    </xf>
    <xf numFmtId="0" fontId="5" fillId="0" borderId="11" xfId="57" applyFont="1" applyBorder="1" applyAlignment="1">
      <alignment horizontal="left" vertical="center" wrapText="1"/>
    </xf>
    <xf numFmtId="0" fontId="6" fillId="0" borderId="10" xfId="57" applyFont="1" applyBorder="1" applyAlignment="1">
      <alignment horizontal="center" vertical="center"/>
    </xf>
    <xf numFmtId="0" fontId="6" fillId="0" borderId="10" xfId="57" applyFont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left" vertical="center" wrapText="1"/>
    </xf>
    <xf numFmtId="0" fontId="28" fillId="33" borderId="17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64" sqref="A64:E64"/>
    </sheetView>
  </sheetViews>
  <sheetFormatPr defaultColWidth="9.140625" defaultRowHeight="12.75"/>
  <cols>
    <col min="1" max="1" width="3.57421875" style="2" customWidth="1"/>
    <col min="2" max="2" width="49.00390625" style="1" customWidth="1"/>
    <col min="3" max="3" width="14.28125" style="18" customWidth="1"/>
    <col min="4" max="4" width="9.140625" style="2" customWidth="1"/>
    <col min="5" max="5" width="13.421875" style="1" customWidth="1"/>
    <col min="6" max="6" width="9.140625" style="2" customWidth="1"/>
    <col min="7" max="7" width="11.421875" style="1" customWidth="1"/>
    <col min="8" max="8" width="8.140625" style="7" customWidth="1"/>
    <col min="9" max="9" width="11.57421875" style="1" customWidth="1"/>
    <col min="10" max="10" width="11.7109375" style="1" customWidth="1"/>
    <col min="11" max="11" width="13.00390625" style="1" customWidth="1"/>
    <col min="12" max="16384" width="9.140625" style="1" customWidth="1"/>
  </cols>
  <sheetData>
    <row r="1" spans="1:10" ht="15">
      <c r="A1" s="28" t="s">
        <v>63</v>
      </c>
      <c r="B1" s="29"/>
      <c r="C1" s="30" t="s">
        <v>68</v>
      </c>
      <c r="D1" s="30"/>
      <c r="E1" s="30"/>
      <c r="F1" s="30"/>
      <c r="G1" s="30"/>
      <c r="H1" s="31" t="s">
        <v>69</v>
      </c>
      <c r="I1" s="31"/>
      <c r="J1" s="32"/>
    </row>
    <row r="2" spans="1:10" ht="15.75" thickBot="1">
      <c r="A2" s="33" t="s">
        <v>62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48">
      <c r="A3" s="10" t="s">
        <v>7</v>
      </c>
      <c r="B3" s="11" t="s">
        <v>0</v>
      </c>
      <c r="C3" s="12" t="s">
        <v>49</v>
      </c>
      <c r="D3" s="11" t="s">
        <v>5</v>
      </c>
      <c r="E3" s="11" t="s">
        <v>10</v>
      </c>
      <c r="F3" s="11" t="s">
        <v>50</v>
      </c>
      <c r="G3" s="11" t="s">
        <v>51</v>
      </c>
      <c r="H3" s="11" t="s">
        <v>52</v>
      </c>
      <c r="I3" s="11" t="s">
        <v>53</v>
      </c>
      <c r="J3" s="11" t="s">
        <v>54</v>
      </c>
    </row>
    <row r="4" spans="1:10" ht="12.75">
      <c r="A4" s="13" t="s">
        <v>6</v>
      </c>
      <c r="B4" s="13" t="s">
        <v>1</v>
      </c>
      <c r="C4" s="13" t="s">
        <v>2</v>
      </c>
      <c r="D4" s="14" t="s">
        <v>3</v>
      </c>
      <c r="E4" s="14" t="s">
        <v>4</v>
      </c>
      <c r="F4" s="14" t="s">
        <v>9</v>
      </c>
      <c r="G4" s="14" t="s">
        <v>64</v>
      </c>
      <c r="H4" s="14" t="s">
        <v>65</v>
      </c>
      <c r="I4" s="14" t="s">
        <v>66</v>
      </c>
      <c r="J4" s="14" t="s">
        <v>67</v>
      </c>
    </row>
    <row r="5" spans="1:10" ht="48">
      <c r="A5" s="3">
        <v>1</v>
      </c>
      <c r="B5" s="22" t="s">
        <v>70</v>
      </c>
      <c r="C5" s="22" t="s">
        <v>11</v>
      </c>
      <c r="D5" s="24">
        <v>42</v>
      </c>
      <c r="E5" s="19"/>
      <c r="F5" s="3"/>
      <c r="G5" s="15">
        <f aca="true" t="shared" si="0" ref="G5:G36">D5*F5</f>
        <v>0</v>
      </c>
      <c r="H5" s="20"/>
      <c r="I5" s="15">
        <f aca="true" t="shared" si="1" ref="I5:I36">J5-G5</f>
        <v>0</v>
      </c>
      <c r="J5" s="15">
        <f aca="true" t="shared" si="2" ref="J5:J36">G5*H5+G5</f>
        <v>0</v>
      </c>
    </row>
    <row r="6" spans="1:10" ht="48">
      <c r="A6" s="3">
        <v>2</v>
      </c>
      <c r="B6" s="23" t="s">
        <v>71</v>
      </c>
      <c r="C6" s="23" t="s">
        <v>12</v>
      </c>
      <c r="D6" s="24">
        <v>72</v>
      </c>
      <c r="E6" s="19"/>
      <c r="F6" s="3"/>
      <c r="G6" s="15">
        <f t="shared" si="0"/>
        <v>0</v>
      </c>
      <c r="H6" s="20"/>
      <c r="I6" s="15">
        <f t="shared" si="1"/>
        <v>0</v>
      </c>
      <c r="J6" s="15">
        <f t="shared" si="2"/>
        <v>0</v>
      </c>
    </row>
    <row r="7" spans="1:10" ht="48">
      <c r="A7" s="3">
        <v>3</v>
      </c>
      <c r="B7" s="23" t="s">
        <v>72</v>
      </c>
      <c r="C7" s="23" t="s">
        <v>13</v>
      </c>
      <c r="D7" s="24">
        <v>36</v>
      </c>
      <c r="E7" s="19"/>
      <c r="F7" s="3"/>
      <c r="G7" s="15">
        <f t="shared" si="0"/>
        <v>0</v>
      </c>
      <c r="H7" s="20"/>
      <c r="I7" s="15">
        <f t="shared" si="1"/>
        <v>0</v>
      </c>
      <c r="J7" s="15">
        <f t="shared" si="2"/>
        <v>0</v>
      </c>
    </row>
    <row r="8" spans="1:10" ht="48">
      <c r="A8" s="3">
        <v>4</v>
      </c>
      <c r="B8" s="23" t="s">
        <v>73</v>
      </c>
      <c r="C8" s="23" t="s">
        <v>61</v>
      </c>
      <c r="D8" s="24">
        <v>8</v>
      </c>
      <c r="E8" s="19"/>
      <c r="F8" s="3"/>
      <c r="G8" s="15">
        <f t="shared" si="0"/>
        <v>0</v>
      </c>
      <c r="H8" s="20"/>
      <c r="I8" s="15">
        <f t="shared" si="1"/>
        <v>0</v>
      </c>
      <c r="J8" s="15">
        <f t="shared" si="2"/>
        <v>0</v>
      </c>
    </row>
    <row r="9" spans="1:10" ht="48">
      <c r="A9" s="3">
        <v>5</v>
      </c>
      <c r="B9" s="22" t="s">
        <v>74</v>
      </c>
      <c r="C9" s="22" t="s">
        <v>14</v>
      </c>
      <c r="D9" s="24">
        <v>22</v>
      </c>
      <c r="E9" s="19"/>
      <c r="F9" s="3"/>
      <c r="G9" s="15">
        <f t="shared" si="0"/>
        <v>0</v>
      </c>
      <c r="H9" s="20"/>
      <c r="I9" s="15">
        <f t="shared" si="1"/>
        <v>0</v>
      </c>
      <c r="J9" s="15">
        <f t="shared" si="2"/>
        <v>0</v>
      </c>
    </row>
    <row r="10" spans="1:10" ht="60">
      <c r="A10" s="3">
        <v>6</v>
      </c>
      <c r="B10" s="23" t="s">
        <v>75</v>
      </c>
      <c r="C10" s="23" t="s">
        <v>15</v>
      </c>
      <c r="D10" s="24">
        <v>100</v>
      </c>
      <c r="E10" s="19"/>
      <c r="F10" s="3"/>
      <c r="G10" s="15">
        <f t="shared" si="0"/>
        <v>0</v>
      </c>
      <c r="H10" s="20"/>
      <c r="I10" s="15">
        <f t="shared" si="1"/>
        <v>0</v>
      </c>
      <c r="J10" s="15">
        <f t="shared" si="2"/>
        <v>0</v>
      </c>
    </row>
    <row r="11" spans="1:10" ht="48">
      <c r="A11" s="3">
        <v>7</v>
      </c>
      <c r="B11" s="22" t="s">
        <v>76</v>
      </c>
      <c r="C11" s="22" t="s">
        <v>13</v>
      </c>
      <c r="D11" s="24">
        <v>10</v>
      </c>
      <c r="E11" s="19"/>
      <c r="F11" s="3"/>
      <c r="G11" s="15">
        <f t="shared" si="0"/>
        <v>0</v>
      </c>
      <c r="H11" s="20"/>
      <c r="I11" s="15">
        <f t="shared" si="1"/>
        <v>0</v>
      </c>
      <c r="J11" s="15">
        <f t="shared" si="2"/>
        <v>0</v>
      </c>
    </row>
    <row r="12" spans="1:10" ht="60">
      <c r="A12" s="3">
        <v>8</v>
      </c>
      <c r="B12" s="22" t="s">
        <v>77</v>
      </c>
      <c r="C12" s="22" t="s">
        <v>16</v>
      </c>
      <c r="D12" s="24">
        <v>3</v>
      </c>
      <c r="E12" s="19"/>
      <c r="F12" s="3"/>
      <c r="G12" s="15">
        <f t="shared" si="0"/>
        <v>0</v>
      </c>
      <c r="H12" s="20"/>
      <c r="I12" s="15">
        <f t="shared" si="1"/>
        <v>0</v>
      </c>
      <c r="J12" s="15">
        <f t="shared" si="2"/>
        <v>0</v>
      </c>
    </row>
    <row r="13" spans="1:10" ht="72">
      <c r="A13" s="3">
        <v>9</v>
      </c>
      <c r="B13" s="23" t="s">
        <v>78</v>
      </c>
      <c r="C13" s="23" t="s">
        <v>60</v>
      </c>
      <c r="D13" s="24">
        <v>6</v>
      </c>
      <c r="E13" s="19"/>
      <c r="F13" s="3"/>
      <c r="G13" s="15">
        <f t="shared" si="0"/>
        <v>0</v>
      </c>
      <c r="H13" s="20"/>
      <c r="I13" s="15">
        <f t="shared" si="1"/>
        <v>0</v>
      </c>
      <c r="J13" s="15">
        <f t="shared" si="2"/>
        <v>0</v>
      </c>
    </row>
    <row r="14" spans="1:10" ht="48">
      <c r="A14" s="3">
        <v>10</v>
      </c>
      <c r="B14" s="23" t="s">
        <v>79</v>
      </c>
      <c r="C14" s="23" t="s">
        <v>17</v>
      </c>
      <c r="D14" s="24">
        <v>6</v>
      </c>
      <c r="E14" s="19"/>
      <c r="F14" s="3"/>
      <c r="G14" s="15">
        <f t="shared" si="0"/>
        <v>0</v>
      </c>
      <c r="H14" s="20"/>
      <c r="I14" s="15">
        <f t="shared" si="1"/>
        <v>0</v>
      </c>
      <c r="J14" s="15">
        <f t="shared" si="2"/>
        <v>0</v>
      </c>
    </row>
    <row r="15" spans="1:10" ht="36">
      <c r="A15" s="3">
        <v>11</v>
      </c>
      <c r="B15" s="23" t="s">
        <v>80</v>
      </c>
      <c r="C15" s="23" t="s">
        <v>18</v>
      </c>
      <c r="D15" s="24">
        <v>14</v>
      </c>
      <c r="E15" s="19"/>
      <c r="F15" s="3"/>
      <c r="G15" s="15">
        <f t="shared" si="0"/>
        <v>0</v>
      </c>
      <c r="H15" s="20"/>
      <c r="I15" s="15">
        <f t="shared" si="1"/>
        <v>0</v>
      </c>
      <c r="J15" s="15">
        <f t="shared" si="2"/>
        <v>0</v>
      </c>
    </row>
    <row r="16" spans="1:10" ht="48">
      <c r="A16" s="3">
        <v>12</v>
      </c>
      <c r="B16" s="23" t="s">
        <v>81</v>
      </c>
      <c r="C16" s="23" t="s">
        <v>16</v>
      </c>
      <c r="D16" s="24">
        <v>52</v>
      </c>
      <c r="E16" s="19"/>
      <c r="F16" s="3"/>
      <c r="G16" s="15">
        <f t="shared" si="0"/>
        <v>0</v>
      </c>
      <c r="H16" s="20"/>
      <c r="I16" s="15">
        <f t="shared" si="1"/>
        <v>0</v>
      </c>
      <c r="J16" s="15">
        <f t="shared" si="2"/>
        <v>0</v>
      </c>
    </row>
    <row r="17" spans="1:10" ht="48">
      <c r="A17" s="3">
        <v>13</v>
      </c>
      <c r="B17" s="22" t="s">
        <v>82</v>
      </c>
      <c r="C17" s="22" t="s">
        <v>19</v>
      </c>
      <c r="D17" s="24">
        <v>80</v>
      </c>
      <c r="E17" s="19"/>
      <c r="F17" s="3"/>
      <c r="G17" s="15">
        <f t="shared" si="0"/>
        <v>0</v>
      </c>
      <c r="H17" s="20"/>
      <c r="I17" s="15">
        <f t="shared" si="1"/>
        <v>0</v>
      </c>
      <c r="J17" s="15">
        <f t="shared" si="2"/>
        <v>0</v>
      </c>
    </row>
    <row r="18" spans="1:10" ht="60">
      <c r="A18" s="3">
        <v>14</v>
      </c>
      <c r="B18" s="23" t="s">
        <v>83</v>
      </c>
      <c r="C18" s="23" t="s">
        <v>20</v>
      </c>
      <c r="D18" s="24">
        <v>100</v>
      </c>
      <c r="E18" s="19"/>
      <c r="F18" s="3"/>
      <c r="G18" s="15">
        <f t="shared" si="0"/>
        <v>0</v>
      </c>
      <c r="H18" s="20"/>
      <c r="I18" s="15">
        <f t="shared" si="1"/>
        <v>0</v>
      </c>
      <c r="J18" s="15">
        <f t="shared" si="2"/>
        <v>0</v>
      </c>
    </row>
    <row r="19" spans="1:10" ht="48">
      <c r="A19" s="3">
        <v>15</v>
      </c>
      <c r="B19" s="23" t="s">
        <v>84</v>
      </c>
      <c r="C19" s="23" t="s">
        <v>21</v>
      </c>
      <c r="D19" s="24">
        <v>10</v>
      </c>
      <c r="E19" s="19"/>
      <c r="F19" s="3"/>
      <c r="G19" s="15">
        <f t="shared" si="0"/>
        <v>0</v>
      </c>
      <c r="H19" s="20"/>
      <c r="I19" s="15">
        <f t="shared" si="1"/>
        <v>0</v>
      </c>
      <c r="J19" s="15">
        <f t="shared" si="2"/>
        <v>0</v>
      </c>
    </row>
    <row r="20" spans="1:10" ht="36">
      <c r="A20" s="3">
        <v>16</v>
      </c>
      <c r="B20" s="23" t="s">
        <v>85</v>
      </c>
      <c r="C20" s="23" t="s">
        <v>22</v>
      </c>
      <c r="D20" s="24">
        <v>10</v>
      </c>
      <c r="E20" s="19"/>
      <c r="F20" s="3"/>
      <c r="G20" s="15">
        <f t="shared" si="0"/>
        <v>0</v>
      </c>
      <c r="H20" s="20"/>
      <c r="I20" s="15">
        <f t="shared" si="1"/>
        <v>0</v>
      </c>
      <c r="J20" s="15">
        <f t="shared" si="2"/>
        <v>0</v>
      </c>
    </row>
    <row r="21" spans="1:10" ht="36">
      <c r="A21" s="3">
        <v>17</v>
      </c>
      <c r="B21" s="22" t="s">
        <v>86</v>
      </c>
      <c r="C21" s="23" t="s">
        <v>23</v>
      </c>
      <c r="D21" s="24">
        <v>50</v>
      </c>
      <c r="E21" s="19"/>
      <c r="F21" s="3"/>
      <c r="G21" s="15">
        <f t="shared" si="0"/>
        <v>0</v>
      </c>
      <c r="H21" s="20"/>
      <c r="I21" s="15">
        <f t="shared" si="1"/>
        <v>0</v>
      </c>
      <c r="J21" s="15">
        <f t="shared" si="2"/>
        <v>0</v>
      </c>
    </row>
    <row r="22" spans="1:10" ht="48">
      <c r="A22" s="3">
        <v>18</v>
      </c>
      <c r="B22" s="22" t="s">
        <v>87</v>
      </c>
      <c r="C22" s="22" t="s">
        <v>24</v>
      </c>
      <c r="D22" s="24">
        <v>11</v>
      </c>
      <c r="E22" s="19"/>
      <c r="F22" s="3"/>
      <c r="G22" s="15">
        <f t="shared" si="0"/>
        <v>0</v>
      </c>
      <c r="H22" s="20"/>
      <c r="I22" s="15">
        <f t="shared" si="1"/>
        <v>0</v>
      </c>
      <c r="J22" s="15">
        <f t="shared" si="2"/>
        <v>0</v>
      </c>
    </row>
    <row r="23" spans="1:10" ht="48">
      <c r="A23" s="3">
        <v>19</v>
      </c>
      <c r="B23" s="23" t="s">
        <v>88</v>
      </c>
      <c r="C23" s="23" t="s">
        <v>25</v>
      </c>
      <c r="D23" s="24">
        <v>2</v>
      </c>
      <c r="E23" s="19"/>
      <c r="F23" s="3"/>
      <c r="G23" s="15">
        <f t="shared" si="0"/>
        <v>0</v>
      </c>
      <c r="H23" s="20"/>
      <c r="I23" s="15">
        <f t="shared" si="1"/>
        <v>0</v>
      </c>
      <c r="J23" s="15">
        <f t="shared" si="2"/>
        <v>0</v>
      </c>
    </row>
    <row r="24" spans="1:10" ht="48">
      <c r="A24" s="3">
        <v>20</v>
      </c>
      <c r="B24" s="23" t="s">
        <v>89</v>
      </c>
      <c r="C24" s="23" t="s">
        <v>26</v>
      </c>
      <c r="D24" s="24">
        <v>16</v>
      </c>
      <c r="E24" s="19"/>
      <c r="F24" s="3"/>
      <c r="G24" s="15">
        <f t="shared" si="0"/>
        <v>0</v>
      </c>
      <c r="H24" s="20"/>
      <c r="I24" s="15">
        <f t="shared" si="1"/>
        <v>0</v>
      </c>
      <c r="J24" s="15">
        <f t="shared" si="2"/>
        <v>0</v>
      </c>
    </row>
    <row r="25" spans="1:10" ht="36">
      <c r="A25" s="3">
        <v>21</v>
      </c>
      <c r="B25" s="23" t="s">
        <v>90</v>
      </c>
      <c r="C25" s="23" t="s">
        <v>27</v>
      </c>
      <c r="D25" s="24">
        <v>80</v>
      </c>
      <c r="E25" s="19"/>
      <c r="F25" s="3"/>
      <c r="G25" s="15">
        <f t="shared" si="0"/>
        <v>0</v>
      </c>
      <c r="H25" s="20"/>
      <c r="I25" s="15">
        <f t="shared" si="1"/>
        <v>0</v>
      </c>
      <c r="J25" s="15">
        <f t="shared" si="2"/>
        <v>0</v>
      </c>
    </row>
    <row r="26" spans="1:10" ht="36">
      <c r="A26" s="3">
        <v>22</v>
      </c>
      <c r="B26" s="23" t="s">
        <v>91</v>
      </c>
      <c r="C26" s="23" t="s">
        <v>28</v>
      </c>
      <c r="D26" s="24">
        <v>4000</v>
      </c>
      <c r="E26" s="19"/>
      <c r="F26" s="3"/>
      <c r="G26" s="15">
        <f t="shared" si="0"/>
        <v>0</v>
      </c>
      <c r="H26" s="20"/>
      <c r="I26" s="15">
        <f t="shared" si="1"/>
        <v>0</v>
      </c>
      <c r="J26" s="15">
        <f t="shared" si="2"/>
        <v>0</v>
      </c>
    </row>
    <row r="27" spans="1:10" ht="36">
      <c r="A27" s="3">
        <v>23</v>
      </c>
      <c r="B27" s="23" t="s">
        <v>92</v>
      </c>
      <c r="C27" s="23" t="s">
        <v>29</v>
      </c>
      <c r="D27" s="24">
        <v>16</v>
      </c>
      <c r="E27" s="19"/>
      <c r="F27" s="3"/>
      <c r="G27" s="15">
        <f t="shared" si="0"/>
        <v>0</v>
      </c>
      <c r="H27" s="20"/>
      <c r="I27" s="15">
        <f t="shared" si="1"/>
        <v>0</v>
      </c>
      <c r="J27" s="15">
        <f t="shared" si="2"/>
        <v>0</v>
      </c>
    </row>
    <row r="28" spans="1:10" ht="36">
      <c r="A28" s="3">
        <v>24</v>
      </c>
      <c r="B28" s="23" t="s">
        <v>93</v>
      </c>
      <c r="C28" s="23" t="s">
        <v>56</v>
      </c>
      <c r="D28" s="24">
        <v>4</v>
      </c>
      <c r="E28" s="19"/>
      <c r="F28" s="3"/>
      <c r="G28" s="15">
        <f t="shared" si="0"/>
        <v>0</v>
      </c>
      <c r="H28" s="20"/>
      <c r="I28" s="15">
        <f t="shared" si="1"/>
        <v>0</v>
      </c>
      <c r="J28" s="15">
        <f t="shared" si="2"/>
        <v>0</v>
      </c>
    </row>
    <row r="29" spans="1:10" ht="60">
      <c r="A29" s="3">
        <v>25</v>
      </c>
      <c r="B29" s="23" t="s">
        <v>94</v>
      </c>
      <c r="C29" s="23" t="s">
        <v>30</v>
      </c>
      <c r="D29" s="24">
        <v>35</v>
      </c>
      <c r="E29" s="19"/>
      <c r="F29" s="3"/>
      <c r="G29" s="15">
        <f t="shared" si="0"/>
        <v>0</v>
      </c>
      <c r="H29" s="20"/>
      <c r="I29" s="15">
        <f t="shared" si="1"/>
        <v>0</v>
      </c>
      <c r="J29" s="15">
        <f t="shared" si="2"/>
        <v>0</v>
      </c>
    </row>
    <row r="30" spans="1:10" ht="48">
      <c r="A30" s="3">
        <v>26</v>
      </c>
      <c r="B30" s="23" t="s">
        <v>95</v>
      </c>
      <c r="C30" s="23" t="s">
        <v>31</v>
      </c>
      <c r="D30" s="24">
        <v>80</v>
      </c>
      <c r="E30" s="19"/>
      <c r="F30" s="3"/>
      <c r="G30" s="15">
        <f t="shared" si="0"/>
        <v>0</v>
      </c>
      <c r="H30" s="20"/>
      <c r="I30" s="15">
        <f t="shared" si="1"/>
        <v>0</v>
      </c>
      <c r="J30" s="15">
        <f t="shared" si="2"/>
        <v>0</v>
      </c>
    </row>
    <row r="31" spans="1:10" ht="48">
      <c r="A31" s="3">
        <v>27</v>
      </c>
      <c r="B31" s="23" t="s">
        <v>96</v>
      </c>
      <c r="C31" s="23" t="s">
        <v>55</v>
      </c>
      <c r="D31" s="24">
        <v>45</v>
      </c>
      <c r="E31" s="19"/>
      <c r="F31" s="3"/>
      <c r="G31" s="15">
        <f t="shared" si="0"/>
        <v>0</v>
      </c>
      <c r="H31" s="20"/>
      <c r="I31" s="15">
        <f t="shared" si="1"/>
        <v>0</v>
      </c>
      <c r="J31" s="15">
        <f t="shared" si="2"/>
        <v>0</v>
      </c>
    </row>
    <row r="32" spans="1:10" ht="48">
      <c r="A32" s="3">
        <v>28</v>
      </c>
      <c r="B32" s="23" t="s">
        <v>97</v>
      </c>
      <c r="C32" s="23" t="s">
        <v>32</v>
      </c>
      <c r="D32" s="24">
        <v>6</v>
      </c>
      <c r="E32" s="19"/>
      <c r="F32" s="3"/>
      <c r="G32" s="15">
        <f t="shared" si="0"/>
        <v>0</v>
      </c>
      <c r="H32" s="20"/>
      <c r="I32" s="15">
        <f t="shared" si="1"/>
        <v>0</v>
      </c>
      <c r="J32" s="15">
        <f t="shared" si="2"/>
        <v>0</v>
      </c>
    </row>
    <row r="33" spans="1:10" ht="36">
      <c r="A33" s="3">
        <v>29</v>
      </c>
      <c r="B33" s="23" t="s">
        <v>98</v>
      </c>
      <c r="C33" s="23" t="s">
        <v>57</v>
      </c>
      <c r="D33" s="24">
        <v>40</v>
      </c>
      <c r="E33" s="19"/>
      <c r="F33" s="3"/>
      <c r="G33" s="15">
        <f t="shared" si="0"/>
        <v>0</v>
      </c>
      <c r="H33" s="20"/>
      <c r="I33" s="15">
        <f t="shared" si="1"/>
        <v>0</v>
      </c>
      <c r="J33" s="15">
        <f t="shared" si="2"/>
        <v>0</v>
      </c>
    </row>
    <row r="34" spans="1:10" ht="36">
      <c r="A34" s="3">
        <v>30</v>
      </c>
      <c r="B34" s="23" t="s">
        <v>99</v>
      </c>
      <c r="C34" s="23" t="s">
        <v>33</v>
      </c>
      <c r="D34" s="24">
        <v>4</v>
      </c>
      <c r="E34" s="19"/>
      <c r="F34" s="3"/>
      <c r="G34" s="15">
        <f t="shared" si="0"/>
        <v>0</v>
      </c>
      <c r="H34" s="20"/>
      <c r="I34" s="15">
        <f t="shared" si="1"/>
        <v>0</v>
      </c>
      <c r="J34" s="15">
        <f t="shared" si="2"/>
        <v>0</v>
      </c>
    </row>
    <row r="35" spans="1:10" ht="48">
      <c r="A35" s="3">
        <v>31</v>
      </c>
      <c r="B35" s="23" t="s">
        <v>100</v>
      </c>
      <c r="C35" s="23" t="s">
        <v>34</v>
      </c>
      <c r="D35" s="24">
        <v>5</v>
      </c>
      <c r="E35" s="19"/>
      <c r="F35" s="3"/>
      <c r="G35" s="15">
        <f t="shared" si="0"/>
        <v>0</v>
      </c>
      <c r="H35" s="20"/>
      <c r="I35" s="15">
        <f t="shared" si="1"/>
        <v>0</v>
      </c>
      <c r="J35" s="15">
        <f t="shared" si="2"/>
        <v>0</v>
      </c>
    </row>
    <row r="36" spans="1:10" ht="48">
      <c r="A36" s="3">
        <v>32</v>
      </c>
      <c r="B36" s="23" t="s">
        <v>101</v>
      </c>
      <c r="C36" s="23" t="s">
        <v>35</v>
      </c>
      <c r="D36" s="24">
        <v>60</v>
      </c>
      <c r="E36" s="19"/>
      <c r="F36" s="3"/>
      <c r="G36" s="15">
        <f t="shared" si="0"/>
        <v>0</v>
      </c>
      <c r="H36" s="20"/>
      <c r="I36" s="15">
        <f t="shared" si="1"/>
        <v>0</v>
      </c>
      <c r="J36" s="15">
        <f t="shared" si="2"/>
        <v>0</v>
      </c>
    </row>
    <row r="37" spans="1:10" ht="48">
      <c r="A37" s="3">
        <v>33</v>
      </c>
      <c r="B37" s="23" t="s">
        <v>102</v>
      </c>
      <c r="C37" s="23" t="s">
        <v>58</v>
      </c>
      <c r="D37" s="24">
        <v>350</v>
      </c>
      <c r="E37" s="19"/>
      <c r="F37" s="3"/>
      <c r="G37" s="15">
        <f aca="true" t="shared" si="3" ref="G37:G55">D37*F37</f>
        <v>0</v>
      </c>
      <c r="H37" s="20"/>
      <c r="I37" s="15">
        <f aca="true" t="shared" si="4" ref="I37:I55">J37-G37</f>
        <v>0</v>
      </c>
      <c r="J37" s="15">
        <f aca="true" t="shared" si="5" ref="J37:J55">G37*H37+G37</f>
        <v>0</v>
      </c>
    </row>
    <row r="38" spans="1:10" ht="48">
      <c r="A38" s="3">
        <v>34</v>
      </c>
      <c r="B38" s="23" t="s">
        <v>103</v>
      </c>
      <c r="C38" s="23" t="s">
        <v>32</v>
      </c>
      <c r="D38" s="24">
        <v>7</v>
      </c>
      <c r="E38" s="19"/>
      <c r="F38" s="3"/>
      <c r="G38" s="15">
        <f t="shared" si="3"/>
        <v>0</v>
      </c>
      <c r="H38" s="20"/>
      <c r="I38" s="15">
        <f t="shared" si="4"/>
        <v>0</v>
      </c>
      <c r="J38" s="15">
        <f t="shared" si="5"/>
        <v>0</v>
      </c>
    </row>
    <row r="39" spans="1:10" ht="48">
      <c r="A39" s="3">
        <v>35</v>
      </c>
      <c r="B39" s="23" t="s">
        <v>104</v>
      </c>
      <c r="C39" s="23" t="s">
        <v>36</v>
      </c>
      <c r="D39" s="24">
        <v>42</v>
      </c>
      <c r="E39" s="19"/>
      <c r="F39" s="3"/>
      <c r="G39" s="15">
        <f t="shared" si="3"/>
        <v>0</v>
      </c>
      <c r="H39" s="20"/>
      <c r="I39" s="15">
        <f t="shared" si="4"/>
        <v>0</v>
      </c>
      <c r="J39" s="15">
        <f t="shared" si="5"/>
        <v>0</v>
      </c>
    </row>
    <row r="40" spans="1:10" ht="48">
      <c r="A40" s="3">
        <v>36</v>
      </c>
      <c r="B40" s="23" t="s">
        <v>105</v>
      </c>
      <c r="C40" s="23" t="s">
        <v>37</v>
      </c>
      <c r="D40" s="24">
        <v>45</v>
      </c>
      <c r="E40" s="19"/>
      <c r="F40" s="3"/>
      <c r="G40" s="15">
        <f t="shared" si="3"/>
        <v>0</v>
      </c>
      <c r="H40" s="20"/>
      <c r="I40" s="15">
        <f t="shared" si="4"/>
        <v>0</v>
      </c>
      <c r="J40" s="15">
        <f t="shared" si="5"/>
        <v>0</v>
      </c>
    </row>
    <row r="41" spans="1:10" ht="36">
      <c r="A41" s="3">
        <v>37</v>
      </c>
      <c r="B41" s="23" t="s">
        <v>106</v>
      </c>
      <c r="C41" s="23" t="s">
        <v>38</v>
      </c>
      <c r="D41" s="24">
        <v>30</v>
      </c>
      <c r="E41" s="19"/>
      <c r="F41" s="3"/>
      <c r="G41" s="15">
        <f t="shared" si="3"/>
        <v>0</v>
      </c>
      <c r="H41" s="20"/>
      <c r="I41" s="15">
        <f t="shared" si="4"/>
        <v>0</v>
      </c>
      <c r="J41" s="15">
        <f t="shared" si="5"/>
        <v>0</v>
      </c>
    </row>
    <row r="42" spans="1:10" ht="48">
      <c r="A42" s="3">
        <v>38</v>
      </c>
      <c r="B42" s="23" t="s">
        <v>107</v>
      </c>
      <c r="C42" s="23" t="s">
        <v>39</v>
      </c>
      <c r="D42" s="24">
        <v>120</v>
      </c>
      <c r="E42" s="19"/>
      <c r="F42" s="3"/>
      <c r="G42" s="15">
        <f t="shared" si="3"/>
        <v>0</v>
      </c>
      <c r="H42" s="20"/>
      <c r="I42" s="15">
        <f t="shared" si="4"/>
        <v>0</v>
      </c>
      <c r="J42" s="15">
        <f t="shared" si="5"/>
        <v>0</v>
      </c>
    </row>
    <row r="43" spans="1:10" ht="84">
      <c r="A43" s="3">
        <v>39</v>
      </c>
      <c r="B43" s="23" t="s">
        <v>108</v>
      </c>
      <c r="C43" s="23" t="s">
        <v>40</v>
      </c>
      <c r="D43" s="24">
        <v>135</v>
      </c>
      <c r="E43" s="19"/>
      <c r="F43" s="3"/>
      <c r="G43" s="15">
        <f t="shared" si="3"/>
        <v>0</v>
      </c>
      <c r="H43" s="20"/>
      <c r="I43" s="15">
        <f t="shared" si="4"/>
        <v>0</v>
      </c>
      <c r="J43" s="15">
        <f t="shared" si="5"/>
        <v>0</v>
      </c>
    </row>
    <row r="44" spans="1:10" ht="72">
      <c r="A44" s="3">
        <v>40</v>
      </c>
      <c r="B44" s="23" t="s">
        <v>109</v>
      </c>
      <c r="C44" s="23" t="s">
        <v>41</v>
      </c>
      <c r="D44" s="24">
        <v>1</v>
      </c>
      <c r="E44" s="19"/>
      <c r="F44" s="3"/>
      <c r="G44" s="15">
        <f t="shared" si="3"/>
        <v>0</v>
      </c>
      <c r="H44" s="20"/>
      <c r="I44" s="15">
        <f t="shared" si="4"/>
        <v>0</v>
      </c>
      <c r="J44" s="15">
        <f t="shared" si="5"/>
        <v>0</v>
      </c>
    </row>
    <row r="45" spans="1:10" ht="72">
      <c r="A45" s="3">
        <v>41</v>
      </c>
      <c r="B45" s="23" t="s">
        <v>110</v>
      </c>
      <c r="C45" s="23" t="s">
        <v>41</v>
      </c>
      <c r="D45" s="24">
        <v>320</v>
      </c>
      <c r="E45" s="19"/>
      <c r="F45" s="3"/>
      <c r="G45" s="15">
        <f t="shared" si="3"/>
        <v>0</v>
      </c>
      <c r="H45" s="20"/>
      <c r="I45" s="15">
        <f t="shared" si="4"/>
        <v>0</v>
      </c>
      <c r="J45" s="15">
        <f t="shared" si="5"/>
        <v>0</v>
      </c>
    </row>
    <row r="46" spans="1:10" ht="48">
      <c r="A46" s="3">
        <v>42</v>
      </c>
      <c r="B46" s="23" t="s">
        <v>111</v>
      </c>
      <c r="C46" s="23" t="s">
        <v>42</v>
      </c>
      <c r="D46" s="24">
        <v>2</v>
      </c>
      <c r="E46" s="19"/>
      <c r="F46" s="3"/>
      <c r="G46" s="15">
        <f t="shared" si="3"/>
        <v>0</v>
      </c>
      <c r="H46" s="20"/>
      <c r="I46" s="15">
        <f t="shared" si="4"/>
        <v>0</v>
      </c>
      <c r="J46" s="15">
        <f t="shared" si="5"/>
        <v>0</v>
      </c>
    </row>
    <row r="47" spans="1:10" ht="60">
      <c r="A47" s="3">
        <v>43</v>
      </c>
      <c r="B47" s="23" t="s">
        <v>112</v>
      </c>
      <c r="C47" s="23" t="s">
        <v>43</v>
      </c>
      <c r="D47" s="24">
        <v>6</v>
      </c>
      <c r="E47" s="19"/>
      <c r="F47" s="3"/>
      <c r="G47" s="15">
        <f t="shared" si="3"/>
        <v>0</v>
      </c>
      <c r="H47" s="20"/>
      <c r="I47" s="15">
        <f t="shared" si="4"/>
        <v>0</v>
      </c>
      <c r="J47" s="15">
        <f t="shared" si="5"/>
        <v>0</v>
      </c>
    </row>
    <row r="48" spans="1:10" ht="72">
      <c r="A48" s="3">
        <v>44</v>
      </c>
      <c r="B48" s="23" t="s">
        <v>113</v>
      </c>
      <c r="C48" s="23" t="s">
        <v>44</v>
      </c>
      <c r="D48" s="24">
        <v>50</v>
      </c>
      <c r="E48" s="19"/>
      <c r="F48" s="3"/>
      <c r="G48" s="15">
        <f t="shared" si="3"/>
        <v>0</v>
      </c>
      <c r="H48" s="20"/>
      <c r="I48" s="15">
        <f t="shared" si="4"/>
        <v>0</v>
      </c>
      <c r="J48" s="15">
        <f t="shared" si="5"/>
        <v>0</v>
      </c>
    </row>
    <row r="49" spans="1:10" ht="60">
      <c r="A49" s="3">
        <v>45</v>
      </c>
      <c r="B49" s="23" t="s">
        <v>114</v>
      </c>
      <c r="C49" s="23" t="s">
        <v>45</v>
      </c>
      <c r="D49" s="24">
        <v>60</v>
      </c>
      <c r="E49" s="19"/>
      <c r="F49" s="3"/>
      <c r="G49" s="15">
        <f t="shared" si="3"/>
        <v>0</v>
      </c>
      <c r="H49" s="20"/>
      <c r="I49" s="15">
        <f t="shared" si="4"/>
        <v>0</v>
      </c>
      <c r="J49" s="15">
        <f t="shared" si="5"/>
        <v>0</v>
      </c>
    </row>
    <row r="50" spans="1:10" ht="60">
      <c r="A50" s="3">
        <v>46</v>
      </c>
      <c r="B50" s="23" t="s">
        <v>115</v>
      </c>
      <c r="C50" s="23" t="s">
        <v>44</v>
      </c>
      <c r="D50" s="24">
        <v>600</v>
      </c>
      <c r="E50" s="19"/>
      <c r="F50" s="3"/>
      <c r="G50" s="15">
        <f t="shared" si="3"/>
        <v>0</v>
      </c>
      <c r="H50" s="20"/>
      <c r="I50" s="15">
        <f t="shared" si="4"/>
        <v>0</v>
      </c>
      <c r="J50" s="15">
        <f t="shared" si="5"/>
        <v>0</v>
      </c>
    </row>
    <row r="51" spans="1:10" ht="60">
      <c r="A51" s="3">
        <v>47</v>
      </c>
      <c r="B51" s="23" t="s">
        <v>116</v>
      </c>
      <c r="C51" s="23" t="s">
        <v>45</v>
      </c>
      <c r="D51" s="24">
        <v>75</v>
      </c>
      <c r="E51" s="19"/>
      <c r="F51" s="3"/>
      <c r="G51" s="15">
        <f t="shared" si="3"/>
        <v>0</v>
      </c>
      <c r="H51" s="20"/>
      <c r="I51" s="15">
        <f t="shared" si="4"/>
        <v>0</v>
      </c>
      <c r="J51" s="15">
        <f t="shared" si="5"/>
        <v>0</v>
      </c>
    </row>
    <row r="52" spans="1:10" ht="48">
      <c r="A52" s="3">
        <v>48</v>
      </c>
      <c r="B52" s="23" t="s">
        <v>117</v>
      </c>
      <c r="C52" s="23" t="s">
        <v>59</v>
      </c>
      <c r="D52" s="24">
        <v>45</v>
      </c>
      <c r="E52" s="19"/>
      <c r="F52" s="3"/>
      <c r="G52" s="15">
        <f t="shared" si="3"/>
        <v>0</v>
      </c>
      <c r="H52" s="20"/>
      <c r="I52" s="15">
        <f t="shared" si="4"/>
        <v>0</v>
      </c>
      <c r="J52" s="15">
        <f t="shared" si="5"/>
        <v>0</v>
      </c>
    </row>
    <row r="53" spans="1:10" ht="60">
      <c r="A53" s="3">
        <v>49</v>
      </c>
      <c r="B53" s="23" t="s">
        <v>118</v>
      </c>
      <c r="C53" s="23" t="s">
        <v>46</v>
      </c>
      <c r="D53" s="24">
        <v>550</v>
      </c>
      <c r="E53" s="19"/>
      <c r="F53" s="3"/>
      <c r="G53" s="15">
        <f t="shared" si="3"/>
        <v>0</v>
      </c>
      <c r="H53" s="20"/>
      <c r="I53" s="15">
        <f t="shared" si="4"/>
        <v>0</v>
      </c>
      <c r="J53" s="15">
        <f t="shared" si="5"/>
        <v>0</v>
      </c>
    </row>
    <row r="54" spans="1:10" ht="60">
      <c r="A54" s="3">
        <v>50</v>
      </c>
      <c r="B54" s="23" t="s">
        <v>119</v>
      </c>
      <c r="C54" s="23" t="s">
        <v>47</v>
      </c>
      <c r="D54" s="24">
        <v>85</v>
      </c>
      <c r="E54" s="19"/>
      <c r="F54" s="3"/>
      <c r="G54" s="15">
        <f t="shared" si="3"/>
        <v>0</v>
      </c>
      <c r="H54" s="20"/>
      <c r="I54" s="15">
        <f t="shared" si="4"/>
        <v>0</v>
      </c>
      <c r="J54" s="15">
        <f t="shared" si="5"/>
        <v>0</v>
      </c>
    </row>
    <row r="55" spans="1:10" ht="84">
      <c r="A55" s="3">
        <v>51</v>
      </c>
      <c r="B55" s="23" t="s">
        <v>120</v>
      </c>
      <c r="C55" s="23" t="s">
        <v>45</v>
      </c>
      <c r="D55" s="24">
        <v>400</v>
      </c>
      <c r="E55" s="19"/>
      <c r="F55" s="3"/>
      <c r="G55" s="15">
        <f t="shared" si="3"/>
        <v>0</v>
      </c>
      <c r="H55" s="20"/>
      <c r="I55" s="15">
        <f t="shared" si="4"/>
        <v>0</v>
      </c>
      <c r="J55" s="15">
        <f t="shared" si="5"/>
        <v>0</v>
      </c>
    </row>
    <row r="56" spans="1:10" ht="60">
      <c r="A56" s="3">
        <v>52</v>
      </c>
      <c r="B56" s="23" t="s">
        <v>121</v>
      </c>
      <c r="C56" s="23" t="s">
        <v>48</v>
      </c>
      <c r="D56" s="24">
        <v>20</v>
      </c>
      <c r="E56" s="19"/>
      <c r="F56" s="3"/>
      <c r="G56" s="15">
        <f>D56*F56</f>
        <v>0</v>
      </c>
      <c r="H56" s="20"/>
      <c r="I56" s="15">
        <f>J56-G56</f>
        <v>0</v>
      </c>
      <c r="J56" s="15">
        <f>G56*H56+G56</f>
        <v>0</v>
      </c>
    </row>
    <row r="57" spans="1:10" ht="24">
      <c r="A57" s="3">
        <v>53</v>
      </c>
      <c r="B57" s="23" t="s">
        <v>133</v>
      </c>
      <c r="C57" s="23" t="s">
        <v>126</v>
      </c>
      <c r="D57" s="24">
        <v>10</v>
      </c>
      <c r="E57" s="19"/>
      <c r="F57" s="3"/>
      <c r="G57" s="15">
        <f aca="true" t="shared" si="6" ref="G57:G63">D57*F57</f>
        <v>0</v>
      </c>
      <c r="H57" s="20"/>
      <c r="I57" s="15">
        <f aca="true" t="shared" si="7" ref="I57:I63">J57-G57</f>
        <v>0</v>
      </c>
      <c r="J57" s="15">
        <f aca="true" t="shared" si="8" ref="J57:J63">G57*H57+G57</f>
        <v>0</v>
      </c>
    </row>
    <row r="58" spans="1:10" ht="24">
      <c r="A58" s="3">
        <v>54</v>
      </c>
      <c r="B58" s="23" t="s">
        <v>134</v>
      </c>
      <c r="C58" s="23" t="s">
        <v>127</v>
      </c>
      <c r="D58" s="24">
        <v>20</v>
      </c>
      <c r="E58" s="19"/>
      <c r="F58" s="3"/>
      <c r="G58" s="15">
        <f t="shared" si="6"/>
        <v>0</v>
      </c>
      <c r="H58" s="20"/>
      <c r="I58" s="15">
        <f t="shared" si="7"/>
        <v>0</v>
      </c>
      <c r="J58" s="15">
        <f t="shared" si="8"/>
        <v>0</v>
      </c>
    </row>
    <row r="59" spans="1:10" ht="24">
      <c r="A59" s="3">
        <v>55</v>
      </c>
      <c r="B59" s="23" t="s">
        <v>135</v>
      </c>
      <c r="C59" s="23" t="s">
        <v>128</v>
      </c>
      <c r="D59" s="24">
        <v>16</v>
      </c>
      <c r="E59" s="19"/>
      <c r="F59" s="3"/>
      <c r="G59" s="15">
        <f t="shared" si="6"/>
        <v>0</v>
      </c>
      <c r="H59" s="20"/>
      <c r="I59" s="15">
        <f t="shared" si="7"/>
        <v>0</v>
      </c>
      <c r="J59" s="15">
        <f t="shared" si="8"/>
        <v>0</v>
      </c>
    </row>
    <row r="60" spans="1:10" ht="36">
      <c r="A60" s="3">
        <v>56</v>
      </c>
      <c r="B60" s="23" t="s">
        <v>136</v>
      </c>
      <c r="C60" s="23" t="s">
        <v>129</v>
      </c>
      <c r="D60" s="24">
        <v>6</v>
      </c>
      <c r="E60" s="19"/>
      <c r="F60" s="3"/>
      <c r="G60" s="15">
        <f t="shared" si="6"/>
        <v>0</v>
      </c>
      <c r="H60" s="20"/>
      <c r="I60" s="15">
        <f t="shared" si="7"/>
        <v>0</v>
      </c>
      <c r="J60" s="15">
        <f t="shared" si="8"/>
        <v>0</v>
      </c>
    </row>
    <row r="61" spans="1:10" ht="24">
      <c r="A61" s="3">
        <v>57</v>
      </c>
      <c r="B61" s="23" t="s">
        <v>137</v>
      </c>
      <c r="C61" s="23" t="s">
        <v>130</v>
      </c>
      <c r="D61" s="24">
        <v>2</v>
      </c>
      <c r="E61" s="19"/>
      <c r="F61" s="3"/>
      <c r="G61" s="15">
        <f t="shared" si="6"/>
        <v>0</v>
      </c>
      <c r="H61" s="20"/>
      <c r="I61" s="15">
        <f t="shared" si="7"/>
        <v>0</v>
      </c>
      <c r="J61" s="15">
        <f t="shared" si="8"/>
        <v>0</v>
      </c>
    </row>
    <row r="62" spans="1:10" ht="36">
      <c r="A62" s="3">
        <v>58</v>
      </c>
      <c r="B62" s="23" t="s">
        <v>138</v>
      </c>
      <c r="C62" s="23" t="s">
        <v>131</v>
      </c>
      <c r="D62" s="24">
        <v>2</v>
      </c>
      <c r="E62" s="19"/>
      <c r="F62" s="3"/>
      <c r="G62" s="15">
        <f t="shared" si="6"/>
        <v>0</v>
      </c>
      <c r="H62" s="20"/>
      <c r="I62" s="15">
        <f t="shared" si="7"/>
        <v>0</v>
      </c>
      <c r="J62" s="15">
        <f t="shared" si="8"/>
        <v>0</v>
      </c>
    </row>
    <row r="63" spans="1:10" ht="24">
      <c r="A63" s="3">
        <v>59</v>
      </c>
      <c r="B63" s="22" t="s">
        <v>139</v>
      </c>
      <c r="C63" s="22" t="s">
        <v>132</v>
      </c>
      <c r="D63" s="24">
        <v>2</v>
      </c>
      <c r="E63" s="19"/>
      <c r="F63" s="3"/>
      <c r="G63" s="15">
        <f t="shared" si="6"/>
        <v>0</v>
      </c>
      <c r="H63" s="20"/>
      <c r="I63" s="15">
        <f t="shared" si="7"/>
        <v>0</v>
      </c>
      <c r="J63" s="15">
        <f t="shared" si="8"/>
        <v>0</v>
      </c>
    </row>
    <row r="64" spans="1:10" ht="12.75">
      <c r="A64" s="36"/>
      <c r="B64" s="37"/>
      <c r="C64" s="37"/>
      <c r="D64" s="37"/>
      <c r="E64" s="36"/>
      <c r="F64" s="16" t="s">
        <v>8</v>
      </c>
      <c r="G64" s="21">
        <f>SUM(G5:G63)</f>
        <v>0</v>
      </c>
      <c r="H64" s="8" t="s">
        <v>8</v>
      </c>
      <c r="I64" s="21">
        <f>SUM(I5:I63)</f>
        <v>0</v>
      </c>
      <c r="J64" s="21">
        <f>SUM(J5:J63)</f>
        <v>0</v>
      </c>
    </row>
    <row r="65" spans="1:10" ht="29.25" customHeight="1">
      <c r="A65" s="4"/>
      <c r="B65" s="4"/>
      <c r="C65" s="17"/>
      <c r="D65" s="4"/>
      <c r="E65" s="4"/>
      <c r="F65" s="6"/>
      <c r="G65" s="5"/>
      <c r="H65" s="9"/>
      <c r="I65" s="5"/>
      <c r="J65" s="5"/>
    </row>
    <row r="66" spans="1:10" ht="29.25" customHeight="1">
      <c r="A66" s="4"/>
      <c r="B66" s="38" t="s">
        <v>123</v>
      </c>
      <c r="C66" s="38"/>
      <c r="D66" s="4"/>
      <c r="E66" s="40" t="s">
        <v>124</v>
      </c>
      <c r="F66" s="40"/>
      <c r="G66" s="40"/>
      <c r="H66" s="40"/>
      <c r="I66" s="40"/>
      <c r="J66" s="40"/>
    </row>
    <row r="67" spans="1:11" ht="24.75" customHeight="1">
      <c r="A67" s="4"/>
      <c r="B67" s="38" t="s">
        <v>122</v>
      </c>
      <c r="C67" s="38"/>
      <c r="D67" s="39" t="s">
        <v>125</v>
      </c>
      <c r="E67" s="39"/>
      <c r="F67" s="39"/>
      <c r="G67" s="39"/>
      <c r="H67" s="39"/>
      <c r="I67" s="39"/>
      <c r="J67" s="39"/>
      <c r="K67" s="25"/>
    </row>
    <row r="68" spans="1:11" ht="8.25" customHeight="1">
      <c r="A68" s="4"/>
      <c r="B68" s="26"/>
      <c r="C68" s="26"/>
      <c r="D68" s="4"/>
      <c r="E68" s="25"/>
      <c r="F68" s="25"/>
      <c r="G68" s="25"/>
      <c r="H68" s="25"/>
      <c r="I68" s="25"/>
      <c r="J68" s="25"/>
      <c r="K68" s="25"/>
    </row>
    <row r="69" spans="1:10" ht="30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</row>
  </sheetData>
  <sheetProtection/>
  <mergeCells count="11">
    <mergeCell ref="E66:J66"/>
    <mergeCell ref="B68:C68"/>
    <mergeCell ref="A69:J69"/>
    <mergeCell ref="A1:B1"/>
    <mergeCell ref="C1:G1"/>
    <mergeCell ref="H1:J1"/>
    <mergeCell ref="A2:J2"/>
    <mergeCell ref="A64:E64"/>
    <mergeCell ref="B67:C67"/>
    <mergeCell ref="D67:J67"/>
    <mergeCell ref="B66:C66"/>
  </mergeCells>
  <printOptions/>
  <pageMargins left="0.35433070866141736" right="0.35433070866141736" top="0.3937007874015748" bottom="0.31496062992125984" header="0.1968503937007874" footer="0.1968503937007874"/>
  <pageSetup horizontalDpi="600" verticalDpi="600" orientation="landscape" paperSize="9" r:id="rId1"/>
  <headerFooter alignWithMargins="0">
    <oddFooter>&amp;C&amp;"-,Standardowy"&amp;8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2021-05-20T09:58:27Z</cp:lastPrinted>
  <dcterms:created xsi:type="dcterms:W3CDTF">2011-10-30T09:20:53Z</dcterms:created>
  <dcterms:modified xsi:type="dcterms:W3CDTF">2021-05-20T09:58:30Z</dcterms:modified>
  <cp:category/>
  <cp:version/>
  <cp:contentType/>
  <cp:contentStatus/>
</cp:coreProperties>
</file>