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  37  22 - dostawa jednorazówki\DOKUMENTACJA\"/>
    </mc:Choice>
  </mc:AlternateContent>
  <xr:revisionPtr revIDLastSave="0" documentId="13_ncr:1_{F494D959-579B-4356-89E4-847288245E0D}" xr6:coauthVersionLast="36" xr6:coauthVersionMax="36" xr10:uidLastSave="{00000000-0000-0000-0000-000000000000}"/>
  <bookViews>
    <workbookView xWindow="0" yWindow="0" windowWidth="20730" windowHeight="9330" xr2:uid="{00000000-000D-0000-FFFF-FFFF00000000}"/>
  </bookViews>
  <sheets>
    <sheet name="ZAŁĄCZNIK NR 1a" sheetId="1" r:id="rId1"/>
  </sheets>
  <calcPr calcId="191029" iterateDelta="1E-4" fullPrecision="0"/>
</workbook>
</file>

<file path=xl/calcChain.xml><?xml version="1.0" encoding="utf-8"?>
<calcChain xmlns="http://schemas.openxmlformats.org/spreadsheetml/2006/main">
  <c r="G5" i="1" l="1"/>
  <c r="J5" i="1" s="1"/>
  <c r="I5" i="1" s="1"/>
  <c r="G32" i="1" l="1"/>
  <c r="J32" i="1" s="1"/>
  <c r="I32" i="1" s="1"/>
  <c r="G31" i="1"/>
  <c r="J31" i="1" s="1"/>
  <c r="I31" i="1" s="1"/>
  <c r="G30" i="1"/>
  <c r="J30" i="1" s="1"/>
  <c r="I30" i="1" s="1"/>
  <c r="G29" i="1"/>
  <c r="J29" i="1" s="1"/>
  <c r="I29" i="1" s="1"/>
  <c r="G28" i="1"/>
  <c r="J28" i="1" s="1"/>
  <c r="I28" i="1" s="1"/>
  <c r="G27" i="1"/>
  <c r="J27" i="1" s="1"/>
  <c r="I27" i="1" s="1"/>
  <c r="G26" i="1"/>
  <c r="J26" i="1" s="1"/>
  <c r="I26" i="1" s="1"/>
  <c r="G25" i="1"/>
  <c r="J25" i="1" s="1"/>
  <c r="I25" i="1" s="1"/>
  <c r="G24" i="1"/>
  <c r="J24" i="1" s="1"/>
  <c r="I24" i="1" s="1"/>
  <c r="G23" i="1"/>
  <c r="J23" i="1" s="1"/>
  <c r="I23" i="1" s="1"/>
  <c r="G22" i="1"/>
  <c r="J22" i="1" s="1"/>
  <c r="I22" i="1" s="1"/>
  <c r="G21" i="1"/>
  <c r="J21" i="1" s="1"/>
  <c r="I21" i="1" s="1"/>
  <c r="G20" i="1"/>
  <c r="J20" i="1" s="1"/>
  <c r="I20" i="1" s="1"/>
  <c r="G19" i="1"/>
  <c r="J19" i="1" s="1"/>
  <c r="I19" i="1" s="1"/>
  <c r="G18" i="1"/>
  <c r="J18" i="1" s="1"/>
  <c r="I18" i="1" s="1"/>
  <c r="G17" i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J33" i="1" l="1"/>
  <c r="I33" i="1"/>
  <c r="G33" i="1"/>
</calcChain>
</file>

<file path=xl/sharedStrings.xml><?xml version="1.0" encoding="utf-8"?>
<sst xmlns="http://schemas.openxmlformats.org/spreadsheetml/2006/main" count="86" uniqueCount="62">
  <si>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</si>
  <si>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</si>
  <si>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</si>
  <si>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</si>
  <si>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</si>
  <si>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</si>
  <si>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</si>
  <si>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</si>
  <si>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szt.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</si>
  <si>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</si>
  <si>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</si>
  <si>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</si>
  <si>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</si>
  <si>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</si>
  <si>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</si>
  <si>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>szt</t>
  </si>
  <si>
    <t>Op.=1szt</t>
  </si>
  <si>
    <t>Szt.</t>
  </si>
  <si>
    <t xml:space="preserve">Ilość
op. </t>
  </si>
  <si>
    <t xml:space="preserve">
Wartość netto</t>
  </si>
  <si>
    <t>Wartość brutto</t>
  </si>
  <si>
    <t>Op.=1 szt</t>
  </si>
  <si>
    <t>Op.=50 szt</t>
  </si>
  <si>
    <t>Nazwa handlowa, Producent</t>
  </si>
  <si>
    <t>Część 1- materiały medyczne; cewniki,rurki intubacyjne, układy oddechowe</t>
  </si>
  <si>
    <t>d</t>
  </si>
  <si>
    <t>e</t>
  </si>
  <si>
    <t>g=dxf</t>
  </si>
  <si>
    <t>h</t>
  </si>
  <si>
    <t xml:space="preserve">Załącznik nr 1a do SWZ </t>
  </si>
  <si>
    <t>(kwalifikowany podpis/podpisy elektroniczny lub osobisty lub zaufany osoby/osób uprawnionych/upoważnionych do reprezentowania wykonawcy)</t>
  </si>
  <si>
    <t>i=j-g</t>
  </si>
  <si>
    <t>j=gxh+g</t>
  </si>
  <si>
    <t>Sprawa znak: DZP-271-37/22</t>
  </si>
  <si>
    <t>Aplikator z filtrem antybakteryjnym posiadający nieruchomą osłonę otaczającą nasadkę łączącą ze strzykawką oraz zastawkę zabezpieczającą lek przed wyciekaniem służący do pobierania lub wstrzykiwania leków z oraz do fiolek lub butelek zabezpieczonych portami</t>
  </si>
  <si>
    <t>Cewnik do odsysania górnych dróg oddechowych, wykonany z medycznej odmiany PCV /wolne od ftalanów/, współczynnik twardości 78 Shore A, atraumatyczny otwór centralny i minimum dwa, naprzeciwległe lub naprzemianległe otwory boczne - uniwersalny konektor typu lejek - kolorystyczne oznaczenie rozmiaru zgodne z międzynarodowym kodem, oznaczenie numeryczne rozmiaru na cewniku, opakowaniu jednostkowym i zbiorczym, sterylny, dostępny w rozmiarach: 10x40-45mm; 12x50-60mm; 14x50-60mm; 16x50-60mm; 18x60mm</t>
  </si>
  <si>
    <t>Dren do kapnografu - linia próbkująca do CO2</t>
  </si>
  <si>
    <t>Dren do podawania tlenu przez nos , mikrobiologicznie czysty, wykonany z PCV o miękkich końcówkach mocowany z tyłu głowy, z uniwersalnym łącznikiem pasującym do każdego tlenu, dostępny w rozmiarach z drenem o długości  min.200cm do 500</t>
  </si>
  <si>
    <t>Dren tlenowy mikrobiologicznie czysty z łącznikami wciskanymi wykonany z materiału odpornego na załamania i skręcania o długościach: 2,10 - 7,62</t>
  </si>
  <si>
    <t>Elektroda EKG do monitorowania na bazie gąbki PE ze stałym żelem, sensorem AG/AgCl o wymiarze ø43-50mm</t>
  </si>
  <si>
    <t>Elektroda EKG pediatryczna do monitorowania na bazie gąbki PE, ze stałym żelem, sensorem AG/AgCl o wymiarze ø 30mm</t>
  </si>
  <si>
    <t>Filtr chroniący przed bakteriami, nadmiernym przepływem, neutralizujący zapachy, kompatybilny z ssakiem marki Medela będącego w dyspozycji Zamawiającego</t>
  </si>
  <si>
    <t>Filtr elektrostatyczny z hydrofobową warstwą filtracyjną, z wydzielonym celulozowym wymiennikiem ciepła i wilgoci, o skuteczności przeciwbakteryjnej: 99,9999 % , p/wirusowej: 99,999 %, o przestrzeni martwej 26 ml, o oporach przepływu 2,1 cm H20 przy 30 l/min, o nawilżaniu 31 mg H20 przy VT=250 ml, o minimalnej i maksymalnej objętości oddechowej Vt 150-1000 ml nadrukowanej na obwodzie filtra, waga 21 g, ze złączem prostym, sterylny, z portem kapno.</t>
  </si>
  <si>
    <t xml:space="preserve">Filtr elektrostatyczny z hydrofobową warstwą filtracyjną, z wydzielonym celulozowym wymiennikiem ciepła i wilgoci, o skuteczności przeciwbakteryjnej: 99,9999 % , p/wirusowej: 99,999 %, o przestrzeni martwej 35 ml, o oporach przepływu 1,8 cm H20 przy 60 l/min, o nawilżaniu 31 mg H20 przy VT=500 ml, o minimalnej i maksymalnej objętości oddechowej Vt 150-1000  ml nadrukowanej na obwodzie filtra, waga 30-31 g, ze złączem prostym, sterylny , z portem kapno </t>
  </si>
  <si>
    <t>Przyrząd do przetaczania płynów infuzyjnych - długość 150cm, bez ftalanów, logo lub nazwa producenta celem identyfikacji na przyrządzie lub na opakowaniu jednostkowym.</t>
  </si>
  <si>
    <t>Rurka intubacyjna dotchawicza bez mankietu   rozmiar od  nr 4; 4,5; 5; 6; 6.5;7,0;7,5  silikonowane, oznaczenie głębokości, otwór Murphy`ego, znacznik RTG.</t>
  </si>
  <si>
    <t>Rurka intubacyjna dotchawicza z mankietem  rozmiar od  nr 4,0 do 10,0  silikonowane, niezbrojona, oznaczenie głębokości, otwór Murphy`ego, znacznik RTG.</t>
  </si>
  <si>
    <t>Rurka intubacyjna dotchawicza zbrojona z mankietem niskociśnieniowym  rozmiar od  nr 3,0 do nr 10, silikonowane, znacznik przed mankietem dookoła rurki ułatwiający intubację, oznaczenie głębokości, otwór Murphy`ego, znacznik RTG.</t>
  </si>
  <si>
    <t>Rurka ustno-gardłowa Guedela, odpowiedni wygięty kształt zapobiega przesuwaniu się języka, odsuwając jego nasadę od tylnej ściany gardła, rurka, sterylne, rozmiary: 1, 2, 3</t>
  </si>
  <si>
    <t>Łyżki laryngologiczne jednorazowego użytku, dostępne w rozmiarach od pediatrycznych do dla dorosłych (zielony standard)</t>
  </si>
  <si>
    <t>Maska anestetyczna dostępna w rozmiarach od 1 do 5</t>
  </si>
  <si>
    <t xml:space="preserve">Maska tlenowa z drenem, mikrobiologicznie czysta. Wykonana z przezroczystego nietoksycznego PCV, z regulowaną blaszką na nos, z odpornym na przetarcia przewodem o dł. min.2m. Zestaw tworzy przezroczysta maska do podawania tlenu oraz dren tlenowy.  Dren zakończony jest uniwersalnym  łącznikiem kompatybilnym z większością urządzeń dostępnych na rynku, z dużą odporność na zagięcia. Maska wyprodukowana z nietoksycznych materiałów, dzięki czemu jest przyjazna dla człowieka i środowiska. Wyrób medyczny.  Pakowany pojedynczo, gotowy do użytku (jednorazowy), dostępny w rozmiarach: S do XL </t>
  </si>
  <si>
    <t>Maska do inhalacji (nebulizacji) mikrobiologicznie czysta, w zestawie. Zestaw zawiera: maskę do inhalacji, kielich do nebulizacji, dren tlenowy o długości min 2 m. Pakowany pojedynczo, gotowy do użytku (jednorazowy), dostępny w rozmiarze: dla osoby dorosłej i dla dziecka.</t>
  </si>
  <si>
    <t xml:space="preserve">Maska tlenowa z rezerwuarem, mikrobiologicznie czysta, jednorazowego użytku, przeźroczysta z workiem. wyposażona w specjalistyczną elastyczną płytkę metalową, gumkę mocującą i obrotowy łącznik drenu, co  pozwala na indywidualne dopasowanie się do każdego pacjenta. Zastosowanie np. podczas prowadzenia tlenoterapii o wysokiej koncentracji tlenu z precyzyjną regulacją stężenia, wykorzystywana również dla osób z objawami zatrucia tlenkiem węgla lub innymi gazami. Wyprodukowana z nietoksycznych materiałów, które są bezpieczne w kontakcie ze skórą. Produkt medycznego zastosowania spełniający normy medyczne. Wyposażona w  dren o długości min 2 m, który umożliwia wygodne zastosowanie maski w większej odległości od urządzenia. </t>
  </si>
  <si>
    <t>Miska nerkowa jednorazowego użytku</t>
  </si>
  <si>
    <t>Układ oddechowy dla dorosłych zbudowany z 2 rur rozciągliwych do 200cm z bezlateksowym workiem 2l i gałęzią 150cm po rozciągnięciu, łącznik Y oraz łącznik kątowy z portem</t>
  </si>
  <si>
    <t>Układ oddechowy dla dzieci zbudowany z 2 rur rozciągliwych do 200cm z bezlateksowym workiem 1l i gałęzią 150cm po rozciągnięciu, łącznik Y oraz łącznik kątowy z portem</t>
  </si>
  <si>
    <t>Woreczki na wymiociny, jednorazowego użytku</t>
  </si>
  <si>
    <t xml:space="preserve">Prowadnica do trudnych intubacji jednorazowa, jałowa. Zbudowana z materiału o właściwościach poślizgowych. Elastyczna typu Bougie wzmocniona na całej długości, skalowana co 1 cm, posiadająca zagięty koniec ułatwiający wprowadzanie. Dostępna w rozmiarach (rozmiar I.D.): 3.3 -5.0 mm/600 - 1000mm; </t>
  </si>
  <si>
    <t>Jałowy wężyk do fizjodyspensera kompatybilny z fizjodyspenserem producenta: W&amp;H (Implantmed), NOBELBIOCARE , FRIADENT, 3i, STRAUMANN. Zestaw do irygacji stosowany do chłodzenia solą fizjologiczną pola operacyjnego podczas zabiegu implantologicznego.</t>
  </si>
  <si>
    <t>Wkład jednorazowy 1,5 l do ssaka marki Medela będącego w dyspozycji Zamawiającego</t>
  </si>
  <si>
    <t>Zestaw do odsysania pola operacyjnego - sterylny . W skład zestawu wchodzi: 
1. końcówką do odsysania Yankauera Ch 30-35, zakrzywiona z rączką, możliwość wymiany końcówek w trakcie zabiegu, opcjonalnie z kontrolą odsysania.
2. dren nie załamujący się, dł. min.350cm. Podwójnie pakowany w worek foliowy i zewnętrzne opakowanie typu folia-papier. (dop. 300cm)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</si>
</sst>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7" xfId="2" applyNumberFormat="1" applyFont="1" applyFill="1" applyBorder="1" applyAlignment="1">
      <alignment horizontal="center" vertical="center"/>
    </xf>
    <xf numFmtId="164" fontId="7" fillId="0" borderId="7" xfId="2" applyNumberFormat="1" applyFont="1" applyFill="1" applyBorder="1" applyAlignment="1">
      <alignment horizontal="right" vertical="center"/>
    </xf>
    <xf numFmtId="9" fontId="7" fillId="0" borderId="7" xfId="2" applyNumberFormat="1" applyFont="1" applyFill="1" applyBorder="1" applyAlignment="1">
      <alignment horizontal="center" vertical="center"/>
    </xf>
    <xf numFmtId="164" fontId="8" fillId="0" borderId="8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right" vertical="center"/>
    </xf>
    <xf numFmtId="9" fontId="8" fillId="0" borderId="9" xfId="2" applyNumberFormat="1" applyFont="1" applyFill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wrapText="1"/>
    </xf>
    <xf numFmtId="0" fontId="5" fillId="3" borderId="1" xfId="2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Normal="100" zoomScaleSheetLayoutView="115" workbookViewId="0">
      <selection activeCell="F5" sqref="F5:G32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23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12" customFormat="1" ht="12.75" customHeight="1" x14ac:dyDescent="0.2">
      <c r="A1" s="48" t="s">
        <v>33</v>
      </c>
      <c r="B1" s="49"/>
      <c r="C1" s="52" t="s">
        <v>11</v>
      </c>
      <c r="D1" s="52"/>
      <c r="E1" s="52"/>
      <c r="F1" s="16"/>
      <c r="G1" s="16"/>
      <c r="H1" s="50" t="s">
        <v>29</v>
      </c>
      <c r="I1" s="50"/>
      <c r="J1" s="51"/>
    </row>
    <row r="2" spans="1:10" s="12" customFormat="1" ht="20.25" customHeight="1" x14ac:dyDescent="0.2">
      <c r="A2" s="43" t="s">
        <v>24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12" customFormat="1" ht="36" x14ac:dyDescent="0.2">
      <c r="A3" s="30" t="s">
        <v>4</v>
      </c>
      <c r="B3" s="31" t="s">
        <v>12</v>
      </c>
      <c r="C3" s="31" t="s">
        <v>7</v>
      </c>
      <c r="D3" s="31" t="s">
        <v>18</v>
      </c>
      <c r="E3" s="31" t="s">
        <v>23</v>
      </c>
      <c r="F3" s="31" t="s">
        <v>13</v>
      </c>
      <c r="G3" s="39" t="s">
        <v>19</v>
      </c>
      <c r="H3" s="31" t="s">
        <v>14</v>
      </c>
      <c r="I3" s="39" t="s">
        <v>0</v>
      </c>
      <c r="J3" s="31" t="s">
        <v>20</v>
      </c>
    </row>
    <row r="4" spans="1:10" s="5" customFormat="1" x14ac:dyDescent="0.2">
      <c r="A4" s="40" t="s">
        <v>3</v>
      </c>
      <c r="B4" s="40" t="s">
        <v>1</v>
      </c>
      <c r="C4" s="40" t="s">
        <v>2</v>
      </c>
      <c r="D4" s="40" t="s">
        <v>25</v>
      </c>
      <c r="E4" s="40" t="s">
        <v>26</v>
      </c>
      <c r="F4" s="41" t="s">
        <v>6</v>
      </c>
      <c r="G4" s="41" t="s">
        <v>27</v>
      </c>
      <c r="H4" s="42" t="s">
        <v>28</v>
      </c>
      <c r="I4" s="41" t="s">
        <v>31</v>
      </c>
      <c r="J4" s="41" t="s">
        <v>32</v>
      </c>
    </row>
    <row r="5" spans="1:10" s="6" customFormat="1" ht="48" x14ac:dyDescent="0.2">
      <c r="A5" s="17">
        <v>1</v>
      </c>
      <c r="B5" s="13" t="s">
        <v>34</v>
      </c>
      <c r="C5" s="25" t="s">
        <v>16</v>
      </c>
      <c r="D5" s="26">
        <v>670</v>
      </c>
      <c r="E5" s="27"/>
      <c r="F5" s="19"/>
      <c r="G5" s="20">
        <f t="shared" ref="G5" si="0">D5*F5</f>
        <v>0</v>
      </c>
      <c r="H5" s="21"/>
      <c r="I5" s="20">
        <f t="shared" ref="I5" si="1">J5-G5</f>
        <v>0</v>
      </c>
      <c r="J5" s="20">
        <f t="shared" ref="J5" si="2">G5*H5+G5</f>
        <v>0</v>
      </c>
    </row>
    <row r="6" spans="1:10" s="6" customFormat="1" ht="96" x14ac:dyDescent="0.2">
      <c r="A6" s="18">
        <v>2</v>
      </c>
      <c r="B6" s="14" t="s">
        <v>35</v>
      </c>
      <c r="C6" s="25" t="s">
        <v>21</v>
      </c>
      <c r="D6" s="26">
        <v>250</v>
      </c>
      <c r="E6" s="27"/>
      <c r="F6" s="19"/>
      <c r="G6" s="20">
        <f t="shared" ref="G6:G32" si="3">D6*F6</f>
        <v>0</v>
      </c>
      <c r="H6" s="21"/>
      <c r="I6" s="20">
        <f t="shared" ref="I6:I32" si="4">J6-G6</f>
        <v>0</v>
      </c>
      <c r="J6" s="20">
        <f t="shared" ref="J6:J32" si="5">G6*H6+G6</f>
        <v>0</v>
      </c>
    </row>
    <row r="7" spans="1:10" s="6" customFormat="1" ht="12.75" x14ac:dyDescent="0.2">
      <c r="A7" s="18">
        <v>3</v>
      </c>
      <c r="B7" s="13" t="s">
        <v>36</v>
      </c>
      <c r="C7" s="25" t="s">
        <v>8</v>
      </c>
      <c r="D7" s="26">
        <v>50</v>
      </c>
      <c r="E7" s="27"/>
      <c r="F7" s="19"/>
      <c r="G7" s="20">
        <f t="shared" si="3"/>
        <v>0</v>
      </c>
      <c r="H7" s="21"/>
      <c r="I7" s="20">
        <f t="shared" si="4"/>
        <v>0</v>
      </c>
      <c r="J7" s="20">
        <f t="shared" si="5"/>
        <v>0</v>
      </c>
    </row>
    <row r="8" spans="1:10" s="6" customFormat="1" ht="48" x14ac:dyDescent="0.2">
      <c r="A8" s="17">
        <v>4</v>
      </c>
      <c r="B8" s="15" t="s">
        <v>37</v>
      </c>
      <c r="C8" s="25" t="s">
        <v>16</v>
      </c>
      <c r="D8" s="26">
        <v>170</v>
      </c>
      <c r="E8" s="27"/>
      <c r="F8" s="19"/>
      <c r="G8" s="20">
        <f t="shared" si="3"/>
        <v>0</v>
      </c>
      <c r="H8" s="21"/>
      <c r="I8" s="20">
        <f t="shared" si="4"/>
        <v>0</v>
      </c>
      <c r="J8" s="20">
        <f t="shared" si="5"/>
        <v>0</v>
      </c>
    </row>
    <row r="9" spans="1:10" s="6" customFormat="1" ht="24" x14ac:dyDescent="0.2">
      <c r="A9" s="18">
        <v>5</v>
      </c>
      <c r="B9" s="13" t="s">
        <v>38</v>
      </c>
      <c r="C9" s="28" t="s">
        <v>16</v>
      </c>
      <c r="D9" s="26">
        <v>12</v>
      </c>
      <c r="E9" s="27"/>
      <c r="F9" s="19"/>
      <c r="G9" s="20">
        <f t="shared" si="3"/>
        <v>0</v>
      </c>
      <c r="H9" s="21"/>
      <c r="I9" s="20">
        <f t="shared" si="4"/>
        <v>0</v>
      </c>
      <c r="J9" s="20">
        <f t="shared" si="5"/>
        <v>0</v>
      </c>
    </row>
    <row r="10" spans="1:10" s="6" customFormat="1" ht="24" x14ac:dyDescent="0.2">
      <c r="A10" s="18">
        <v>6</v>
      </c>
      <c r="B10" s="15" t="s">
        <v>39</v>
      </c>
      <c r="C10" s="25" t="s">
        <v>22</v>
      </c>
      <c r="D10" s="26">
        <v>1</v>
      </c>
      <c r="E10" s="27"/>
      <c r="F10" s="19"/>
      <c r="G10" s="20">
        <f t="shared" si="3"/>
        <v>0</v>
      </c>
      <c r="H10" s="21"/>
      <c r="I10" s="20">
        <f t="shared" si="4"/>
        <v>0</v>
      </c>
      <c r="J10" s="20">
        <f t="shared" si="5"/>
        <v>0</v>
      </c>
    </row>
    <row r="11" spans="1:10" s="6" customFormat="1" ht="24" x14ac:dyDescent="0.2">
      <c r="A11" s="17">
        <v>7</v>
      </c>
      <c r="B11" s="15" t="s">
        <v>40</v>
      </c>
      <c r="C11" s="25" t="s">
        <v>22</v>
      </c>
      <c r="D11" s="26">
        <v>1</v>
      </c>
      <c r="E11" s="27"/>
      <c r="F11" s="19"/>
      <c r="G11" s="20">
        <f t="shared" si="3"/>
        <v>0</v>
      </c>
      <c r="H11" s="21"/>
      <c r="I11" s="20">
        <f t="shared" si="4"/>
        <v>0</v>
      </c>
      <c r="J11" s="20">
        <f t="shared" si="5"/>
        <v>0</v>
      </c>
    </row>
    <row r="12" spans="1:10" s="6" customFormat="1" ht="36" x14ac:dyDescent="0.2">
      <c r="A12" s="18">
        <v>8</v>
      </c>
      <c r="B12" s="13" t="s">
        <v>41</v>
      </c>
      <c r="C12" s="25" t="s">
        <v>15</v>
      </c>
      <c r="D12" s="26">
        <v>30</v>
      </c>
      <c r="E12" s="27"/>
      <c r="F12" s="19"/>
      <c r="G12" s="20">
        <f t="shared" si="3"/>
        <v>0</v>
      </c>
      <c r="H12" s="21"/>
      <c r="I12" s="20">
        <f t="shared" si="4"/>
        <v>0</v>
      </c>
      <c r="J12" s="20">
        <f t="shared" si="5"/>
        <v>0</v>
      </c>
    </row>
    <row r="13" spans="1:10" s="6" customFormat="1" ht="84" x14ac:dyDescent="0.2">
      <c r="A13" s="18">
        <v>9</v>
      </c>
      <c r="B13" s="13" t="s">
        <v>42</v>
      </c>
      <c r="C13" s="28" t="s">
        <v>15</v>
      </c>
      <c r="D13" s="26">
        <v>1100</v>
      </c>
      <c r="E13" s="27"/>
      <c r="F13" s="19"/>
      <c r="G13" s="20">
        <f t="shared" si="3"/>
        <v>0</v>
      </c>
      <c r="H13" s="21"/>
      <c r="I13" s="20">
        <f t="shared" si="4"/>
        <v>0</v>
      </c>
      <c r="J13" s="20">
        <f t="shared" si="5"/>
        <v>0</v>
      </c>
    </row>
    <row r="14" spans="1:10" s="6" customFormat="1" ht="84" x14ac:dyDescent="0.2">
      <c r="A14" s="17">
        <v>10</v>
      </c>
      <c r="B14" s="13" t="s">
        <v>43</v>
      </c>
      <c r="C14" s="28" t="s">
        <v>15</v>
      </c>
      <c r="D14" s="26">
        <v>700</v>
      </c>
      <c r="E14" s="27"/>
      <c r="F14" s="19"/>
      <c r="G14" s="20">
        <f t="shared" si="3"/>
        <v>0</v>
      </c>
      <c r="H14" s="21"/>
      <c r="I14" s="20">
        <f t="shared" si="4"/>
        <v>0</v>
      </c>
      <c r="J14" s="20">
        <f t="shared" si="5"/>
        <v>0</v>
      </c>
    </row>
    <row r="15" spans="1:10" s="6" customFormat="1" ht="36" x14ac:dyDescent="0.2">
      <c r="A15" s="18">
        <v>11</v>
      </c>
      <c r="B15" s="15" t="s">
        <v>44</v>
      </c>
      <c r="C15" s="25" t="s">
        <v>15</v>
      </c>
      <c r="D15" s="26">
        <v>1500</v>
      </c>
      <c r="E15" s="27"/>
      <c r="F15" s="19"/>
      <c r="G15" s="20">
        <f t="shared" si="3"/>
        <v>0</v>
      </c>
      <c r="H15" s="21"/>
      <c r="I15" s="20">
        <f t="shared" si="4"/>
        <v>0</v>
      </c>
      <c r="J15" s="20">
        <f t="shared" si="5"/>
        <v>0</v>
      </c>
    </row>
    <row r="16" spans="1:10" s="6" customFormat="1" ht="36" x14ac:dyDescent="0.2">
      <c r="A16" s="18">
        <v>12</v>
      </c>
      <c r="B16" s="13" t="s">
        <v>45</v>
      </c>
      <c r="C16" s="25" t="s">
        <v>15</v>
      </c>
      <c r="D16" s="26">
        <v>800</v>
      </c>
      <c r="E16" s="27"/>
      <c r="F16" s="19"/>
      <c r="G16" s="20">
        <f t="shared" si="3"/>
        <v>0</v>
      </c>
      <c r="H16" s="21"/>
      <c r="I16" s="20">
        <f t="shared" si="4"/>
        <v>0</v>
      </c>
      <c r="J16" s="20">
        <f t="shared" si="5"/>
        <v>0</v>
      </c>
    </row>
    <row r="17" spans="1:10" s="6" customFormat="1" ht="36" x14ac:dyDescent="0.2">
      <c r="A17" s="17">
        <v>13</v>
      </c>
      <c r="B17" s="15" t="s">
        <v>46</v>
      </c>
      <c r="C17" s="25" t="s">
        <v>8</v>
      </c>
      <c r="D17" s="29">
        <v>600</v>
      </c>
      <c r="E17" s="27"/>
      <c r="F17" s="19"/>
      <c r="G17" s="20">
        <f t="shared" si="3"/>
        <v>0</v>
      </c>
      <c r="H17" s="21"/>
      <c r="I17" s="20">
        <f t="shared" si="4"/>
        <v>0</v>
      </c>
      <c r="J17" s="20">
        <f t="shared" si="5"/>
        <v>0</v>
      </c>
    </row>
    <row r="18" spans="1:10" s="6" customFormat="1" ht="48" x14ac:dyDescent="0.2">
      <c r="A18" s="18">
        <v>14</v>
      </c>
      <c r="B18" s="15" t="s">
        <v>47</v>
      </c>
      <c r="C18" s="25" t="s">
        <v>8</v>
      </c>
      <c r="D18" s="26">
        <v>12</v>
      </c>
      <c r="E18" s="27"/>
      <c r="F18" s="19"/>
      <c r="G18" s="20">
        <f t="shared" si="3"/>
        <v>0</v>
      </c>
      <c r="H18" s="21"/>
      <c r="I18" s="20">
        <f t="shared" si="4"/>
        <v>0</v>
      </c>
      <c r="J18" s="20">
        <f t="shared" si="5"/>
        <v>0</v>
      </c>
    </row>
    <row r="19" spans="1:10" s="6" customFormat="1" ht="36" x14ac:dyDescent="0.2">
      <c r="A19" s="18">
        <v>15</v>
      </c>
      <c r="B19" s="13" t="s">
        <v>48</v>
      </c>
      <c r="C19" s="25" t="s">
        <v>16</v>
      </c>
      <c r="D19" s="26">
        <v>120</v>
      </c>
      <c r="E19" s="27"/>
      <c r="F19" s="19"/>
      <c r="G19" s="20">
        <f t="shared" si="3"/>
        <v>0</v>
      </c>
      <c r="H19" s="21"/>
      <c r="I19" s="20">
        <f t="shared" si="4"/>
        <v>0</v>
      </c>
      <c r="J19" s="20">
        <f t="shared" si="5"/>
        <v>0</v>
      </c>
    </row>
    <row r="20" spans="1:10" s="6" customFormat="1" ht="24" x14ac:dyDescent="0.2">
      <c r="A20" s="17">
        <v>16</v>
      </c>
      <c r="B20" s="15" t="s">
        <v>49</v>
      </c>
      <c r="C20" s="25" t="s">
        <v>8</v>
      </c>
      <c r="D20" s="29">
        <v>1500</v>
      </c>
      <c r="E20" s="27"/>
      <c r="F20" s="19"/>
      <c r="G20" s="20">
        <f t="shared" si="3"/>
        <v>0</v>
      </c>
      <c r="H20" s="21"/>
      <c r="I20" s="20">
        <f t="shared" si="4"/>
        <v>0</v>
      </c>
      <c r="J20" s="20">
        <f t="shared" si="5"/>
        <v>0</v>
      </c>
    </row>
    <row r="21" spans="1:10" s="6" customFormat="1" ht="12.75" x14ac:dyDescent="0.2">
      <c r="A21" s="18">
        <v>17</v>
      </c>
      <c r="B21" s="15" t="s">
        <v>50</v>
      </c>
      <c r="C21" s="25" t="s">
        <v>15</v>
      </c>
      <c r="D21" s="26">
        <v>1800</v>
      </c>
      <c r="E21" s="27"/>
      <c r="F21" s="19"/>
      <c r="G21" s="20">
        <f t="shared" si="3"/>
        <v>0</v>
      </c>
      <c r="H21" s="21"/>
      <c r="I21" s="20">
        <f t="shared" si="4"/>
        <v>0</v>
      </c>
      <c r="J21" s="20">
        <f t="shared" si="5"/>
        <v>0</v>
      </c>
    </row>
    <row r="22" spans="1:10" s="6" customFormat="1" ht="108" x14ac:dyDescent="0.2">
      <c r="A22" s="18">
        <v>18</v>
      </c>
      <c r="B22" s="13" t="s">
        <v>51</v>
      </c>
      <c r="C22" s="28" t="s">
        <v>16</v>
      </c>
      <c r="D22" s="26">
        <v>50</v>
      </c>
      <c r="E22" s="27"/>
      <c r="F22" s="19"/>
      <c r="G22" s="20">
        <f t="shared" si="3"/>
        <v>0</v>
      </c>
      <c r="H22" s="21"/>
      <c r="I22" s="20">
        <f t="shared" si="4"/>
        <v>0</v>
      </c>
      <c r="J22" s="20">
        <f t="shared" si="5"/>
        <v>0</v>
      </c>
    </row>
    <row r="23" spans="1:10" s="6" customFormat="1" ht="48" x14ac:dyDescent="0.2">
      <c r="A23" s="17">
        <v>19</v>
      </c>
      <c r="B23" s="15" t="s">
        <v>52</v>
      </c>
      <c r="C23" s="28" t="s">
        <v>16</v>
      </c>
      <c r="D23" s="26">
        <v>70</v>
      </c>
      <c r="E23" s="27"/>
      <c r="F23" s="19"/>
      <c r="G23" s="20">
        <f t="shared" si="3"/>
        <v>0</v>
      </c>
      <c r="H23" s="21"/>
      <c r="I23" s="20">
        <f t="shared" si="4"/>
        <v>0</v>
      </c>
      <c r="J23" s="20">
        <f t="shared" si="5"/>
        <v>0</v>
      </c>
    </row>
    <row r="24" spans="1:10" s="6" customFormat="1" ht="132" x14ac:dyDescent="0.2">
      <c r="A24" s="18">
        <v>20</v>
      </c>
      <c r="B24" s="15" t="s">
        <v>53</v>
      </c>
      <c r="C24" s="25" t="s">
        <v>16</v>
      </c>
      <c r="D24" s="26">
        <v>6</v>
      </c>
      <c r="E24" s="27"/>
      <c r="F24" s="19"/>
      <c r="G24" s="20">
        <f t="shared" si="3"/>
        <v>0</v>
      </c>
      <c r="H24" s="21"/>
      <c r="I24" s="20">
        <f t="shared" si="4"/>
        <v>0</v>
      </c>
      <c r="J24" s="20">
        <f t="shared" si="5"/>
        <v>0</v>
      </c>
    </row>
    <row r="25" spans="1:10" s="6" customFormat="1" ht="12.75" x14ac:dyDescent="0.2">
      <c r="A25" s="18">
        <v>21</v>
      </c>
      <c r="B25" s="14" t="s">
        <v>54</v>
      </c>
      <c r="C25" s="25" t="s">
        <v>17</v>
      </c>
      <c r="D25" s="26">
        <v>280</v>
      </c>
      <c r="E25" s="27"/>
      <c r="F25" s="19"/>
      <c r="G25" s="20">
        <f t="shared" si="3"/>
        <v>0</v>
      </c>
      <c r="H25" s="21"/>
      <c r="I25" s="20">
        <f t="shared" si="4"/>
        <v>0</v>
      </c>
      <c r="J25" s="20">
        <f t="shared" si="5"/>
        <v>0</v>
      </c>
    </row>
    <row r="26" spans="1:10" s="6" customFormat="1" ht="36" x14ac:dyDescent="0.2">
      <c r="A26" s="17">
        <v>22</v>
      </c>
      <c r="B26" s="13" t="s">
        <v>55</v>
      </c>
      <c r="C26" s="25" t="s">
        <v>16</v>
      </c>
      <c r="D26" s="26">
        <v>150</v>
      </c>
      <c r="E26" s="27"/>
      <c r="F26" s="19"/>
      <c r="G26" s="20">
        <f t="shared" si="3"/>
        <v>0</v>
      </c>
      <c r="H26" s="21"/>
      <c r="I26" s="20">
        <f t="shared" si="4"/>
        <v>0</v>
      </c>
      <c r="J26" s="20">
        <f t="shared" si="5"/>
        <v>0</v>
      </c>
    </row>
    <row r="27" spans="1:10" s="6" customFormat="1" ht="36" x14ac:dyDescent="0.2">
      <c r="A27" s="18">
        <v>23</v>
      </c>
      <c r="B27" s="13" t="s">
        <v>56</v>
      </c>
      <c r="C27" s="28" t="s">
        <v>16</v>
      </c>
      <c r="D27" s="26">
        <v>120</v>
      </c>
      <c r="E27" s="27"/>
      <c r="F27" s="19"/>
      <c r="G27" s="20">
        <f t="shared" si="3"/>
        <v>0</v>
      </c>
      <c r="H27" s="21"/>
      <c r="I27" s="20">
        <f t="shared" si="4"/>
        <v>0</v>
      </c>
      <c r="J27" s="20">
        <f t="shared" si="5"/>
        <v>0</v>
      </c>
    </row>
    <row r="28" spans="1:10" s="6" customFormat="1" ht="12.75" x14ac:dyDescent="0.2">
      <c r="A28" s="18">
        <v>24</v>
      </c>
      <c r="B28" s="13" t="s">
        <v>57</v>
      </c>
      <c r="C28" s="28" t="s">
        <v>17</v>
      </c>
      <c r="D28" s="26">
        <v>156</v>
      </c>
      <c r="E28" s="27"/>
      <c r="F28" s="19"/>
      <c r="G28" s="20">
        <f t="shared" si="3"/>
        <v>0</v>
      </c>
      <c r="H28" s="21"/>
      <c r="I28" s="20">
        <f t="shared" si="4"/>
        <v>0</v>
      </c>
      <c r="J28" s="20">
        <f t="shared" si="5"/>
        <v>0</v>
      </c>
    </row>
    <row r="29" spans="1:10" s="6" customFormat="1" ht="84" x14ac:dyDescent="0.2">
      <c r="A29" s="17">
        <v>25</v>
      </c>
      <c r="B29" s="13" t="s">
        <v>61</v>
      </c>
      <c r="C29" s="28" t="s">
        <v>16</v>
      </c>
      <c r="D29" s="26">
        <v>1300</v>
      </c>
      <c r="E29" s="27"/>
      <c r="F29" s="19"/>
      <c r="G29" s="20">
        <f t="shared" si="3"/>
        <v>0</v>
      </c>
      <c r="H29" s="21"/>
      <c r="I29" s="20">
        <f t="shared" si="4"/>
        <v>0</v>
      </c>
      <c r="J29" s="20">
        <f t="shared" si="5"/>
        <v>0</v>
      </c>
    </row>
    <row r="30" spans="1:10" s="6" customFormat="1" ht="60" x14ac:dyDescent="0.2">
      <c r="A30" s="18">
        <v>26</v>
      </c>
      <c r="B30" s="13" t="s">
        <v>58</v>
      </c>
      <c r="C30" s="28" t="s">
        <v>8</v>
      </c>
      <c r="D30" s="26">
        <v>36</v>
      </c>
      <c r="E30" s="27"/>
      <c r="F30" s="19"/>
      <c r="G30" s="20">
        <f t="shared" si="3"/>
        <v>0</v>
      </c>
      <c r="H30" s="21"/>
      <c r="I30" s="20">
        <f t="shared" si="4"/>
        <v>0</v>
      </c>
      <c r="J30" s="20">
        <f t="shared" si="5"/>
        <v>0</v>
      </c>
    </row>
    <row r="31" spans="1:10" s="6" customFormat="1" ht="48" x14ac:dyDescent="0.2">
      <c r="A31" s="18">
        <v>27</v>
      </c>
      <c r="B31" s="13" t="s">
        <v>59</v>
      </c>
      <c r="C31" s="28" t="s">
        <v>8</v>
      </c>
      <c r="D31" s="26">
        <v>96</v>
      </c>
      <c r="E31" s="27"/>
      <c r="F31" s="19"/>
      <c r="G31" s="20">
        <f t="shared" si="3"/>
        <v>0</v>
      </c>
      <c r="H31" s="21"/>
      <c r="I31" s="20">
        <f t="shared" si="4"/>
        <v>0</v>
      </c>
      <c r="J31" s="20">
        <f t="shared" si="5"/>
        <v>0</v>
      </c>
    </row>
    <row r="32" spans="1:10" s="6" customFormat="1" ht="24.75" thickBot="1" x14ac:dyDescent="0.25">
      <c r="A32" s="17">
        <v>28</v>
      </c>
      <c r="B32" s="13" t="s">
        <v>60</v>
      </c>
      <c r="C32" s="28" t="s">
        <v>15</v>
      </c>
      <c r="D32" s="26">
        <v>300</v>
      </c>
      <c r="E32" s="27"/>
      <c r="F32" s="32"/>
      <c r="G32" s="33">
        <f t="shared" si="3"/>
        <v>0</v>
      </c>
      <c r="H32" s="34"/>
      <c r="I32" s="33">
        <f t="shared" si="4"/>
        <v>0</v>
      </c>
      <c r="J32" s="33">
        <f t="shared" si="5"/>
        <v>0</v>
      </c>
    </row>
    <row r="33" spans="1:11" s="6" customFormat="1" ht="13.5" thickBot="1" x14ac:dyDescent="0.25">
      <c r="A33" s="7"/>
      <c r="B33" s="8"/>
      <c r="C33" s="11"/>
      <c r="D33" s="10"/>
      <c r="E33" s="9"/>
      <c r="F33" s="35" t="s">
        <v>5</v>
      </c>
      <c r="G33" s="36">
        <f>SUM(G5:G32)</f>
        <v>0</v>
      </c>
      <c r="H33" s="37" t="s">
        <v>5</v>
      </c>
      <c r="I33" s="36">
        <f>SUM(I5:I32)</f>
        <v>0</v>
      </c>
      <c r="J33" s="38">
        <f>SUM(J5:J32)</f>
        <v>0</v>
      </c>
    </row>
    <row r="35" spans="1:11" ht="12.75" customHeight="1" x14ac:dyDescent="0.2">
      <c r="B35" s="24" t="s">
        <v>9</v>
      </c>
      <c r="C35" s="46" t="s">
        <v>9</v>
      </c>
      <c r="D35" s="46"/>
      <c r="E35" s="46"/>
    </row>
    <row r="36" spans="1:11" ht="12.75" customHeight="1" x14ac:dyDescent="0.2">
      <c r="B36" s="24" t="s">
        <v>10</v>
      </c>
      <c r="C36" s="53" t="s">
        <v>30</v>
      </c>
      <c r="D36" s="53"/>
      <c r="E36" s="53"/>
      <c r="F36" s="53"/>
      <c r="G36" s="53"/>
      <c r="H36" s="53"/>
      <c r="I36" s="53"/>
      <c r="J36" s="53"/>
      <c r="K36" s="22"/>
    </row>
    <row r="37" spans="1:11" ht="11.25" customHeight="1" x14ac:dyDescent="0.2">
      <c r="C37" s="53"/>
      <c r="D37" s="53"/>
      <c r="E37" s="53"/>
      <c r="F37" s="53"/>
      <c r="G37" s="53"/>
      <c r="H37" s="53"/>
      <c r="I37" s="53"/>
      <c r="J37" s="53"/>
    </row>
    <row r="38" spans="1:11" x14ac:dyDescent="0.2">
      <c r="C38" s="47"/>
      <c r="D38" s="47"/>
      <c r="E38" s="47"/>
      <c r="F38" s="47"/>
      <c r="G38" s="47"/>
      <c r="H38" s="47"/>
    </row>
    <row r="39" spans="1:11" x14ac:dyDescent="0.2">
      <c r="D39" s="22"/>
    </row>
  </sheetData>
  <mergeCells count="7">
    <mergeCell ref="A2:J2"/>
    <mergeCell ref="C35:E35"/>
    <mergeCell ref="C38:H38"/>
    <mergeCell ref="A1:B1"/>
    <mergeCell ref="H1:J1"/>
    <mergeCell ref="C1:E1"/>
    <mergeCell ref="C36:J37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11811023622047245"/>
  <pageSetup paperSize="9" orientation="landscape" r:id="rId1"/>
  <headerFooter>
    <oddFooter>&amp;R&amp;"-,Standardowy"&amp;8&amp;P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2022-01-27T08:18:38Z</cp:lastPrinted>
  <dcterms:created xsi:type="dcterms:W3CDTF">2011-10-30T09:20:53Z</dcterms:created>
  <dcterms:modified xsi:type="dcterms:W3CDTF">2022-01-27T08:19:46Z</dcterms:modified>
</cp:coreProperties>
</file>