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T:\sekcja48\ROK 2022\DZP-271    22 - Dokumentacja zamówień publicznych\DZP-271  37 22 - dostawa jednorazówki\DOKUMENTACJA\Dokumenty do publikacji\"/>
    </mc:Choice>
  </mc:AlternateContent>
  <xr:revisionPtr revIDLastSave="0" documentId="13_ncr:1_{DADE52FD-8B51-4AA9-8BBC-9755680F0332}" xr6:coauthVersionLast="36" xr6:coauthVersionMax="36" xr10:uidLastSave="{00000000-0000-0000-0000-000000000000}"/>
  <bookViews>
    <workbookView xWindow="0" yWindow="0" windowWidth="21630" windowHeight="10650" xr2:uid="{00000000-000D-0000-FFFF-FFFF00000000}"/>
  </bookViews>
  <sheets>
    <sheet name="ZAŁĄCZNIK NR 1b" sheetId="1" r:id="rId1"/>
  </sheets>
  <calcPr calcId="191029" iterateDelta="1E-4" fullPrecision="0"/>
</workbook>
</file>

<file path=xl/calcChain.xml><?xml version="1.0" encoding="utf-8"?>
<calcChain xmlns="http://schemas.openxmlformats.org/spreadsheetml/2006/main">
  <c r="G36" i="1" l="1"/>
  <c r="J36" i="1" s="1"/>
  <c r="I36" i="1" s="1"/>
  <c r="G35" i="1"/>
  <c r="J35" i="1" s="1"/>
  <c r="I35" i="1" s="1"/>
  <c r="G34" i="1"/>
  <c r="J34" i="1" s="1"/>
  <c r="I34" i="1" s="1"/>
  <c r="G33" i="1"/>
  <c r="J33" i="1" s="1"/>
  <c r="I33" i="1" s="1"/>
  <c r="G32" i="1"/>
  <c r="J32" i="1" s="1"/>
  <c r="I32" i="1" s="1"/>
  <c r="G31" i="1"/>
  <c r="J31" i="1" s="1"/>
  <c r="I31" i="1" s="1"/>
  <c r="G30" i="1"/>
  <c r="J30" i="1" s="1"/>
  <c r="I30" i="1" s="1"/>
  <c r="G29" i="1"/>
  <c r="J29" i="1" s="1"/>
  <c r="I29" i="1" s="1"/>
  <c r="G28" i="1"/>
  <c r="J28" i="1" s="1"/>
  <c r="I28" i="1" s="1"/>
  <c r="G27" i="1"/>
  <c r="J27" i="1" s="1"/>
  <c r="I27" i="1" s="1"/>
  <c r="G26" i="1"/>
  <c r="J26" i="1" s="1"/>
  <c r="I26" i="1" s="1"/>
  <c r="G25" i="1"/>
  <c r="J25" i="1" s="1"/>
  <c r="I25" i="1" s="1"/>
  <c r="G24" i="1"/>
  <c r="J24" i="1" s="1"/>
  <c r="I24" i="1" s="1"/>
  <c r="G23" i="1"/>
  <c r="J23" i="1" s="1"/>
  <c r="I23" i="1" s="1"/>
  <c r="G22" i="1"/>
  <c r="J22" i="1" s="1"/>
  <c r="I22" i="1" s="1"/>
  <c r="G21" i="1"/>
  <c r="J21" i="1" s="1"/>
  <c r="I21" i="1" s="1"/>
  <c r="G20" i="1"/>
  <c r="J20" i="1" s="1"/>
  <c r="I20" i="1" s="1"/>
  <c r="G19" i="1"/>
  <c r="J19" i="1" s="1"/>
  <c r="I19" i="1" s="1"/>
  <c r="G18" i="1"/>
  <c r="J18" i="1" s="1"/>
  <c r="I18" i="1" s="1"/>
  <c r="G17" i="1"/>
  <c r="J17" i="1" s="1"/>
  <c r="I17" i="1" s="1"/>
  <c r="G16" i="1"/>
  <c r="J16" i="1" s="1"/>
  <c r="I16" i="1" s="1"/>
  <c r="G15" i="1"/>
  <c r="J15" i="1" s="1"/>
  <c r="I15" i="1" s="1"/>
  <c r="G14" i="1"/>
  <c r="J14" i="1" s="1"/>
  <c r="I14" i="1" s="1"/>
  <c r="G13" i="1"/>
  <c r="J13" i="1" s="1"/>
  <c r="I13" i="1" s="1"/>
  <c r="G12" i="1"/>
  <c r="J12" i="1" s="1"/>
  <c r="I12" i="1" s="1"/>
  <c r="G11" i="1"/>
  <c r="J11" i="1" s="1"/>
  <c r="I11" i="1" s="1"/>
  <c r="G10" i="1"/>
  <c r="J10" i="1" s="1"/>
  <c r="I10" i="1" s="1"/>
  <c r="G9" i="1"/>
  <c r="J9" i="1" s="1"/>
  <c r="I9" i="1" s="1"/>
  <c r="G8" i="1"/>
  <c r="J8" i="1" s="1"/>
  <c r="I8" i="1" s="1"/>
  <c r="G7" i="1"/>
  <c r="J7" i="1" s="1"/>
  <c r="I7" i="1" s="1"/>
  <c r="G6" i="1"/>
  <c r="J6" i="1" s="1"/>
  <c r="I6" i="1" s="1"/>
  <c r="G5" i="1" l="1"/>
  <c r="J5" i="1" s="1"/>
  <c r="J37" i="1" l="1"/>
  <c r="I5" i="1"/>
  <c r="I37" i="1" s="1"/>
  <c r="G37" i="1"/>
</calcChain>
</file>

<file path=xl/sharedStrings.xml><?xml version="1.0" encoding="utf-8"?>
<sst xmlns="http://schemas.openxmlformats.org/spreadsheetml/2006/main" count="94" uniqueCount="70">
  <si>
    <t xml:space="preserve">
Wartość 
VAT</t>
  </si>
  <si>
    <t>b</t>
  </si>
  <si>
    <t>c</t>
  </si>
  <si>
    <t>a</t>
  </si>
  <si>
    <t>l.p</t>
  </si>
  <si>
    <t>SUMA:</t>
  </si>
  <si>
    <t>f</t>
  </si>
  <si>
    <t>op.</t>
  </si>
  <si>
    <t>szt.</t>
  </si>
  <si>
    <t>...............................................</t>
  </si>
  <si>
    <t>(miejsce, data)</t>
  </si>
  <si>
    <t>FORMULARZ CENOWY</t>
  </si>
  <si>
    <t>Opis przedmiotu zamówienia</t>
  </si>
  <si>
    <t>Cena jedn.
netto</t>
  </si>
  <si>
    <t>Op. =100 szt.</t>
  </si>
  <si>
    <t>1 szt.</t>
  </si>
  <si>
    <t xml:space="preserve">
VAT
%</t>
  </si>
  <si>
    <t>Op.=100szt</t>
  </si>
  <si>
    <t>Op.=50 szt.</t>
  </si>
  <si>
    <t>Op.=50szt</t>
  </si>
  <si>
    <t>Op.=200szt</t>
  </si>
  <si>
    <t>Op.=10 szt.</t>
  </si>
  <si>
    <t>Op.= 100 szt.</t>
  </si>
  <si>
    <t>Op.=25 szt.</t>
  </si>
  <si>
    <t xml:space="preserve">Ilość
op. </t>
  </si>
  <si>
    <t xml:space="preserve">
Wartość netto</t>
  </si>
  <si>
    <t>Wartość brutto</t>
  </si>
  <si>
    <t>Nazwa handlowa, Producent</t>
  </si>
  <si>
    <t>d</t>
  </si>
  <si>
    <t>e</t>
  </si>
  <si>
    <t>g=dxf</t>
  </si>
  <si>
    <t>h</t>
  </si>
  <si>
    <t>(kwalifikowany podpis/podpisy elektroniczny lub osobisty lub zaufany osoby/osób uprawnionych/upoważnionych do reprezentowania wykonawcy)</t>
  </si>
  <si>
    <t>i=j-g</t>
  </si>
  <si>
    <t>j=gxh+g</t>
  </si>
  <si>
    <t>Sprawa znak: DZP-271-37/22</t>
  </si>
  <si>
    <t>Igła do karpuli śr.30/100 dł.12mm. Wszystkie igły jednego producenta</t>
  </si>
  <si>
    <t>Igła do karpuli śr.30/100 dł.16mm. Wszystkie igły jednego producenta</t>
  </si>
  <si>
    <t>Igła do karpuli śr.30/100 dł.25mm. Wszystkie igły jednego producenta</t>
  </si>
  <si>
    <t>Igła do karpuli śr.40/100 dł.16mm. Wszystkie igły jednego producenta</t>
  </si>
  <si>
    <t>Igła do karpuli śr.40/100 dł.35mm. Wszystkie igły jednego producenta</t>
  </si>
  <si>
    <t>Igła do przemywań kanałów zębowych z dziurką z boku w rozmiarze 03/25</t>
  </si>
  <si>
    <t>Igła iniekcyjna jednorazowego użytku, posiadająca ostre zakończenie, musi być odporna na odkształcenia, drożna, sterylna, rozmiar: 0,50x25mm ;  – na opakowaniu jednostkowym oznaczona długość ostrza. Wszystkie igły jednego producenta.</t>
  </si>
  <si>
    <t>Igła iniekcyjna jednorazowego użytku, posiadająca ostre zakończenie, musi być odporna na odkształcenia, drożna, sterylna, rozmiar: 0,80x40mm ;– na opakowaniu jednostkowym oznaczona długość ostrza. Wszystkie igły jednego producenta.</t>
  </si>
  <si>
    <t>Igła iniekcyjna jednorazowego użytku, posiadająca ostre zakończenie, musi być odporna na odkształcenia, drożna, sterylna, rozmiar: 1,1x40mm ;   – na opakowaniu jednostkowym oznaczona długość ostrza. Wszystkie igły jednego producenta</t>
  </si>
  <si>
    <t>Igła iniekcyjna jednorazowego użytku, posiadająca ostre zakończenie, musi być odporna na odkształcenia, drożna, sterylna, rozmiar: 1,2x40mm  – na opakowaniu jednostkowym oznaczona długość ostrza. Wszystkie igły jednego producenta</t>
  </si>
  <si>
    <t>Igła jałowa, iniekcyjna do jednorazowego użytku. Wyrób sterylny i apirogenny. Zastosowanie: nakłuwanie tkanki mięśniowej, skóry oraz żył w celu iniekcji leku. Rozmiar: 0,33 x 12mm  29G x 1/2</t>
  </si>
  <si>
    <t>Igła kulkowa metalowa do przemywania zagięta, nadająca się do sterylizacji parowej w 134 °C</t>
  </si>
  <si>
    <t>Kaniula  wykonana z biokampatybilnego poliuretanu wykrywalnego w promieniach RTG,  oznaczona kodami barwnymi według ISO, z samodomykającym się korkiem portu bocznego, z zastawką antyzwrotną zapobiegająca zwrotnemu wypływowi krwi w momencie wkłucia, wyposażona w automatyczny gładki zatrzask (w celu zminimalizowania ryzyka zadrapań lub uszkodzenia rękawic) o konstrukcji zabezpieczającej igłę przed zakłuciem oraz zapobiegający rozpryskiwaniu się krwi. Pakowana w sztywne opakowanie zabezpieczające przed utratą jałowości. Na opakowaniu fabrycznie nadrukowana informacja o braku zawartości PVC i lateksu w kaniuli. Dostępna w rozmiarach:  0,9 x 25 mm; 1,1 x 32 mm; 1,3 x 32 mm; 1,3 x 45 mm; 1,5 x 45 mm; 1,7 - 1,8 x 45 mm; 2,0 – 2,1  x 45 mm . Opakowanie jednostkowe = 50 szt.</t>
  </si>
  <si>
    <t>Kaniula dożylna obwodowa wykonana z teflonu (PTFE) lub FEP lub PUR, wykończona korkiem standardowym, jałowa, apirogenna, nietoksyczna, z kontrastem RTG (minimum 2 linie),posiadająca: kod identyfikacyjny, zaworek do iniekcji, filtr hydrofobowy, dostępna w rozmiarach: 17G (1,5x45mm) przepływ 142ml/min, 18G (1,3x45mm) przepływ 95ml/min, 20G (1,1x32mm) przepływ 65ml/min, 22G (0,9x25mm) przepływ 36ml/min, 24G (0,7x19mm) przepływ 23ml/min. Opakowanie jednostkowe  a'50szt</t>
  </si>
  <si>
    <t xml:space="preserve">Korek do kaniul dożylnych </t>
  </si>
  <si>
    <t xml:space="preserve">Korek/zatyczka do kaniuli luer-lock, sterylny. Pakowany pojedynczo z gazikiem nasączonym alkoholem izopropylowym        </t>
  </si>
  <si>
    <t>Zestaw do podciśnieniowego poboru krwi. Igła typu motylek posiadająca elastyczne skrzydełka o rozmiarze 21G -  0,8 mm, z przeźroczystym drenem o długości 19 cm dren,  wyposażona  w adapter kompatybilny z probówkami z fabrycznie ustanowionym podciśnieniem. Pakowany pojedynczo, sterylnie w blister foliowo-papierowy. Kompatybilny z probówką opisaną w tabeli w pozycji nr 20. Rozmiar: 0,8x19mm 21G, długość drenu: 190 mm, kolor skrzydełek: zielony, pakowanie: 50 sztuk</t>
  </si>
  <si>
    <t>Holder (prowadnica) do probówek w systemie podciśnieniowego poboru krwi ( pozycja w tabeli nr 18) . Nakręcany na igłę prowadzi probówkę pod odpowiednim kątem. Uchwyty kompatybilny z igłami opisanymi w tabeli w pozycji nr 18 i probówkami opisanymi w tabeli w pozycji nr 20</t>
  </si>
  <si>
    <t>Probówki do otrzymywania bogatopłytkowej fibryny(PRF) o pojemności 9 ml.,  plastikowe z ustalonym fabrycznie podciśnieniem pozwalającym na pobieranie dokładnych objętości. Do probówek dołączone są  oznaczone kolorystycznie korki oraz nieprzezroczysta etykieta, dzięki której łatwiej opisać daną probówkę. Wewnętrzne ścianki probówki powleczone są mikroskopijnymi drobinkami krzemionki (ditlenek krzemu) w celu przyśpieszenia krzepnięcia. Powłoka z cząsteczek aktywuje proces krzepnięcia zaraz po wymieszaniu pobranego materiału w probówce; możliwość użycia w szerokim zakresie temperatur, szybkie wykrzepianie (mniej niż 10 min), spełniające wymagania dla szybkich badań klinicznych.  Pojemność: 9ml, Kolor korka: czerwony. Opakowanie: 50 sztuk w dyspenserze.</t>
  </si>
  <si>
    <t>Strzykawka dwuczęściowa luer 10 ml, wykonana z wysokiej jakości PP i/lub PE, w pełni przeźroczysty cylinder z wyraźną czarną, trwałą skalą pomiarową o przedłużonej skali o min. 20% w stosunku do skali nominalnej, wyraźna kryza zabezpieczająca przed wypadaniem tłoka, idealne dopasowanie cylindra i tłoka zapewniające pełną szczelność i bezskokowy przesuw tłoka, tłok w wyraźnym, kontrastującym kolorze ułatwiającym odczyt, logo producenta  i nazwa własna na cylindrze i opakowaniu jednostkowym -  Strzykawki jednego producenta, pakowane indywidualnie w opakowanie typu folia/papier - opakowania a 100 szt.</t>
  </si>
  <si>
    <t xml:space="preserve">Strzykawka dwuczęściowa luer 20 ml, wykonana z wysokiej jakości PP i/lub PE, w pełni przeźroczysty cylinder z wyraźną czarną, trwałą skalą pomiarową o przedłużonej skali o min. 20% w stosunku do skali nominalnej, wyraźna kryza zabezpieczająca przed wypadaniem tłoka, idealne dopasowanie cylindra i tłoka zapewniające pełną szczelność i bezskokowy przesuw tłoka, tłok w wyraźnym, kontrastującym kolorze ułatwiającym odczyt, logo producenta  i nazwa własna na cylindrze i opakowaniu jednostkowym -  Strzykawki jednego producenta, pakowane indywidualnie w opakowanie typu folia/papier - opakowania a 100 szt.                               </t>
  </si>
  <si>
    <t>Strzykawka dwuczęściowa luer 2 ml, wykonana z wysokiej jakości PP i/lub PE, w pełni przeźroczysty cylinder z wyraźną czarną, trwałą skalą pomiarową o przedłużonej skali o min. 20% w stosunku do skali nominalnej, wyraźna kryza zabezpieczająca przed wypadaniem tłoka, idealne dopasowanie cylindra i tłoka zapewniające pełną szczelność i bezskokowy przesuw tłoka, tłok w wyraźnym, kontrastującym kolorze ułatwiającym odczyt, logo producenta  i nazwa własna na cylindrze i opakowaniu jednostkowym -  Strzykawki jednego producenta, pakowane indywidualnie w opakowanie typu folia/papier - opakowania a 100 szt.</t>
  </si>
  <si>
    <t>Strzykawka dwuczęściowa luer 5 ml, wykonana z wysokiej jakości PP i/lub PE, w pełni przeźroczysty cylinder z wyraźną czarną, trwałą skalą pomiarową o przedłużonej skali o min. 20% w stosunku do skali nominalnej, wyraźna kryza zabezpieczająca przed wypadaniem tłoka, idealne dopasowanie cylindra i tłoka zapewniające pełną szczelność i bezskokowy przesuw tłoka, tłok w wyraźnym, kontrastującym kolorze ułatwiającym odczyt, logo producenta  i nazwa własna na cylindrze i opakowaniu jednostkowym -  Strzykawki jednego producenta, pakowane indywidualnie w opakowanie typu folia/papier - opakowania a 100 szt.</t>
  </si>
  <si>
    <t>Strzykawka trzyczęściowa z końcówką Luer-Look z gumowym tłokiem 2ml.</t>
  </si>
  <si>
    <t>Strzykawka trzyczęściowa z końcówką Luer-Look z gumowym tłokiem 3ml.</t>
  </si>
  <si>
    <t>Strzykawka trzyczęściowa z końcówką Luer-Look z gumowym tłokiem 5ml.</t>
  </si>
  <si>
    <t>Strzykawka trzyczęściowa 50 ml, ze skala rozszerzoną 50/60ml do pompy infuzyjnej, sterylna, spełniająca wymagania norm: PN-EN ISO 7886-1,PN-EN ISO 7886-2, PN-EN ISO 10993-1, PN-EN 1707 oraz dyrektywy medycznej 93/42/EEC. Wyrób jednorazowego użycia, jałowy, niepirogenny, nietoksyczny. W skład strzykawki wchodzą następujące elementy: łącznik stożkowy luer-lock, uszczelka gumowa, podwójna skala, cylinder strzykawki,  tłok strzykawki. Opakowanie jednostkowe typu blister-pack.</t>
  </si>
  <si>
    <t>Przedłużacz do pompy infuzyjnej, spełniający wymagania norm: EN ISO 8536-9, PN-EN 10993-1,PN-EN 1707 oraz dyrektywy medycznej 93/42/EEC. Wyrób jednorazowego użycia, jałowy, niepirogenny, nietoksyczny. W skład przedłużacza do pompy infuzyjnej wchodzą następujące elementy: osłonka łącznika luer-lock, łącznik stożkowy luer-lock “męski”, dren PVC o średnicy wewnętrznej 1.24 mm, łącznik stożkowy luer-lock “żeński”, osłonka łącznika luer-lock. Opakowanie jednostkowe typu blister-pak. Przedłużacz dostępny w wariancie: standardowy i długości 150 cm.</t>
  </si>
  <si>
    <t>Kranik Trójdrożny z Drenem 10 cm -15 cm. sterylny, odpowiedni do wszystkich ciśnieniowych systemów infuzyjnych, ciągły prosty strumień w kanałach w celu dokładnego monitorowania ciśnienia &lt; 4 bar, osiowo i promieniście ruchoma nakrętka lock zapewniająca bezpieczne połączenie, odporny na lipidy. Pakowany pojedynczo, sterylnie.</t>
  </si>
  <si>
    <t>Ostrza chirurgiczne sterylne, jednorazowego użytku do skalpela, używane w mikrochirurgii, typu Fine ( małe, cienkie precyzyjnie wykonane) ze stali nierdzewnej służące do wykonywania precyzyjnych operacji,  w rozmiarach SM67,SM69</t>
  </si>
  <si>
    <t xml:space="preserve">Sterylne ostrza chirurgiczne wykonane ze stali węglowej, która cechuje się najlepszymi właściwościami w zakresie jednorodności krawędzi tnącej. Na każdym ostrzu wygrawerowany jest jego numer wraz z nazwą i krajem producenta, opakowanie zbiorcze 100szt. oznaczone kolorystycznie, w zależności od rozmiaru i kształtu ostrza, celem ułatwienia użytkownikowi ich identyfikacji, opakowanie zbiorcze jest foliowane celem dodatkowej ochrony produktu,  na opakowaniu zbiorczym jest opis w języku polskim, nr serii oraz data ważności produktu, nr katalogowy produktu, rysunek ostrza oraz oznaczenie numeru ostrza, na opakowaniu zbiorczym znajduje się informacja, z jakim typem rękojeści ostrza mogą być stosowane,  ostrza pakowane pojedynczo w folię ochronną,  na opakowaniu pojedynczego ostrza są: nr serii oraz data ważności produktu, numer katalogowy produktu, rysunek ostrza oraz oznaczenie numeru ostrza, w rozmiarach 11,12, 15,15C </t>
  </si>
  <si>
    <t>CZĘŚĆ 2  –  materiały medyczne, igły, strzykawki</t>
  </si>
  <si>
    <t>Załącznik nr 1b do SWZ PO ZMIANIE</t>
  </si>
  <si>
    <r>
      <t xml:space="preserve">Igła do przemywań kanałów zębowych z dziurką z boku </t>
    </r>
    <r>
      <rPr>
        <sz val="9"/>
        <color rgb="FFFF0000"/>
        <rFont val="Calibri"/>
        <family val="2"/>
        <charset val="238"/>
        <scheme val="minor"/>
      </rPr>
      <t>w rozmiarze 05/25-26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</si>
</sst>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15" x14ac:knownFonts="1">
    <font>
      <sz val="10"/>
      <name val="Arial"/>
      <charset val="238"/>
    </font>
    <font>
      <sz val="10"/>
      <name val="Arial CE"/>
      <charset val="238"/>
    </font>
    <font>
      <sz val="8"/>
      <name val="Arial"/>
      <family val="2"/>
      <charset val="238"/>
    </font>
    <font>
      <sz val="11"/>
      <color theme="1"/>
      <name val="Calibri"/>
      <family val="2"/>
      <charset val="238"/>
      <scheme val="minor"/>
    </font>
    <font>
      <sz val="8"/>
      <name val="Calibri"/>
      <family val="2"/>
      <charset val="238"/>
      <scheme val="minor"/>
    </font>
    <font>
      <i/>
      <sz val="8"/>
      <name val="Calibri"/>
      <family val="2"/>
      <charset val="238"/>
      <scheme val="minor"/>
    </font>
    <font>
      <b/>
      <sz val="9"/>
      <name val="Calibri"/>
      <family val="2"/>
      <charset val="238"/>
      <scheme val="minor"/>
    </font>
    <font>
      <sz val="9"/>
      <name val="Calibri"/>
      <family val="2"/>
      <charset val="238"/>
      <scheme val="minor"/>
    </font>
    <font>
      <b/>
      <sz val="10"/>
      <name val="Calibri"/>
      <family val="2"/>
      <charset val="238"/>
      <scheme val="minor"/>
    </font>
    <font>
      <sz val="10"/>
      <name val="Calibri"/>
      <family val="2"/>
      <charset val="238"/>
      <scheme val="minor"/>
    </font>
    <font>
      <sz val="10"/>
      <color rgb="FF000000"/>
      <name val="Calibri"/>
      <family val="2"/>
      <charset val="238"/>
      <scheme val="minor"/>
    </font>
    <font>
      <sz val="9"/>
      <color rgb="FF000000"/>
      <name val="Calibri"/>
      <family val="2"/>
      <charset val="238"/>
      <scheme val="minor"/>
    </font>
    <font>
      <sz val="8"/>
      <color rgb="FFFF0000"/>
      <name val="Arial"/>
      <family val="2"/>
      <charset val="238"/>
    </font>
    <font>
      <i/>
      <sz val="9"/>
      <color rgb="FFFF0000"/>
      <name val="Times New Roman"/>
      <family val="1"/>
      <charset val="238"/>
    </font>
    <font>
      <sz val="9"/>
      <color rgb="FFFF0000"/>
      <name val="Calibri"/>
      <family val="2"/>
      <charset val="238"/>
      <scheme val="minor"/>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s>
  <cellStyleXfs count="3">
    <xf numFmtId="0" fontId="0" fillId="0" borderId="0"/>
    <xf numFmtId="0" fontId="3" fillId="0" borderId="0"/>
    <xf numFmtId="0" fontId="1" fillId="0" borderId="0"/>
  </cellStyleXfs>
  <cellXfs count="50">
    <xf numFmtId="0" fontId="0" fillId="0" borderId="0" xfId="0"/>
    <xf numFmtId="0" fontId="2" fillId="0" borderId="0" xfId="0" applyFont="1" applyFill="1"/>
    <xf numFmtId="0" fontId="2" fillId="0" borderId="0" xfId="0" applyFont="1" applyFill="1" applyAlignment="1">
      <alignment wrapText="1"/>
    </xf>
    <xf numFmtId="0" fontId="2" fillId="0" borderId="0" xfId="0" applyFont="1" applyFill="1" applyAlignment="1">
      <alignment horizontal="center"/>
    </xf>
    <xf numFmtId="0" fontId="2" fillId="0" borderId="0" xfId="0" applyFont="1" applyFill="1" applyAlignment="1">
      <alignment horizontal="right"/>
    </xf>
    <xf numFmtId="0" fontId="4" fillId="0" borderId="0" xfId="0" applyFont="1" applyFill="1"/>
    <xf numFmtId="0" fontId="9" fillId="0" borderId="0" xfId="0" applyFont="1" applyFill="1"/>
    <xf numFmtId="0" fontId="10"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2"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7" fillId="0" borderId="0" xfId="0" applyFont="1" applyFill="1"/>
    <xf numFmtId="0" fontId="7" fillId="0" borderId="1" xfId="0" applyFont="1" applyFill="1" applyBorder="1" applyAlignment="1">
      <alignment vertical="center" wrapText="1"/>
    </xf>
    <xf numFmtId="0" fontId="7" fillId="0" borderId="1" xfId="2" applyFont="1" applyFill="1" applyBorder="1" applyAlignment="1">
      <alignment horizontal="left" vertical="center" wrapText="1"/>
    </xf>
    <xf numFmtId="0" fontId="11" fillId="0" borderId="1" xfId="0" applyFont="1" applyFill="1" applyBorder="1" applyAlignment="1">
      <alignment vertical="center" wrapText="1"/>
    </xf>
    <xf numFmtId="0" fontId="6" fillId="0" borderId="3" xfId="0" applyFont="1" applyFill="1" applyBorder="1" applyAlignment="1"/>
    <xf numFmtId="0" fontId="11"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164" fontId="7" fillId="0" borderId="1" xfId="2" applyNumberFormat="1" applyFont="1" applyFill="1" applyBorder="1" applyAlignment="1">
      <alignment horizontal="center" vertical="center"/>
    </xf>
    <xf numFmtId="164" fontId="7" fillId="0" borderId="1" xfId="2" applyNumberFormat="1" applyFont="1" applyFill="1" applyBorder="1" applyAlignment="1">
      <alignment horizontal="right" vertical="center"/>
    </xf>
    <xf numFmtId="9" fontId="7" fillId="0" borderId="1" xfId="2" applyNumberFormat="1" applyFont="1" applyFill="1" applyBorder="1" applyAlignment="1">
      <alignment horizontal="center" vertical="center"/>
    </xf>
    <xf numFmtId="0" fontId="2" fillId="0" borderId="0" xfId="0" applyFont="1" applyFill="1" applyAlignment="1"/>
    <xf numFmtId="0" fontId="2" fillId="0" borderId="0" xfId="0" applyFont="1" applyFill="1" applyAlignment="1">
      <alignment horizontal="left"/>
    </xf>
    <xf numFmtId="0" fontId="12" fillId="0" borderId="0" xfId="0" applyFont="1" applyFill="1"/>
    <xf numFmtId="0" fontId="11" fillId="0"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0" borderId="1" xfId="2" applyFont="1" applyFill="1" applyBorder="1" applyAlignment="1">
      <alignment horizontal="center" vertical="center" wrapText="1"/>
    </xf>
    <xf numFmtId="0" fontId="7" fillId="0" borderId="1" xfId="0" applyFont="1" applyFill="1" applyBorder="1" applyAlignment="1">
      <alignment horizontal="left" vertical="center" wrapText="1"/>
    </xf>
    <xf numFmtId="1" fontId="7" fillId="2" borderId="1" xfId="0" applyNumberFormat="1" applyFont="1" applyFill="1" applyBorder="1" applyAlignment="1">
      <alignment horizontal="center" vertical="center" wrapText="1"/>
    </xf>
    <xf numFmtId="164" fontId="8" fillId="0" borderId="7" xfId="2" applyNumberFormat="1" applyFont="1" applyFill="1" applyBorder="1" applyAlignment="1">
      <alignment horizontal="center" vertical="center"/>
    </xf>
    <xf numFmtId="164" fontId="8" fillId="0" borderId="7" xfId="2" applyNumberFormat="1" applyFont="1" applyFill="1" applyBorder="1" applyAlignment="1">
      <alignment horizontal="right" vertical="center"/>
    </xf>
    <xf numFmtId="9" fontId="8" fillId="0" borderId="7" xfId="2" applyNumberFormat="1" applyFont="1" applyFill="1" applyBorder="1" applyAlignment="1">
      <alignment horizontal="center" vertical="center"/>
    </xf>
    <xf numFmtId="0" fontId="6" fillId="2" borderId="1" xfId="2" applyFont="1" applyFill="1" applyBorder="1" applyAlignment="1">
      <alignment horizontal="center" vertical="center"/>
    </xf>
    <xf numFmtId="0" fontId="6" fillId="2" borderId="1" xfId="2" applyFont="1" applyFill="1" applyBorder="1" applyAlignment="1">
      <alignment horizontal="center" vertical="center" wrapText="1"/>
    </xf>
    <xf numFmtId="0" fontId="6" fillId="2" borderId="1" xfId="2" applyFont="1" applyFill="1" applyBorder="1" applyAlignment="1">
      <alignment horizontal="center" vertical="top" wrapText="1"/>
    </xf>
    <xf numFmtId="0" fontId="5" fillId="3" borderId="1" xfId="2" applyFont="1" applyFill="1" applyBorder="1" applyAlignment="1">
      <alignment horizontal="center" vertical="center" wrapText="1"/>
    </xf>
    <xf numFmtId="0" fontId="5" fillId="3" borderId="1" xfId="2" applyFont="1" applyFill="1" applyBorder="1" applyAlignment="1">
      <alignment horizontal="center" vertical="center"/>
    </xf>
    <xf numFmtId="0" fontId="5" fillId="3" borderId="1" xfId="2" applyFont="1" applyFill="1" applyBorder="1" applyAlignment="1">
      <alignment horizontal="left" vertical="center"/>
    </xf>
    <xf numFmtId="0" fontId="5" fillId="3" borderId="1" xfId="2" applyNumberFormat="1" applyFont="1" applyFill="1" applyBorder="1" applyAlignment="1">
      <alignment horizontal="center" vertical="center" wrapText="1"/>
    </xf>
    <xf numFmtId="0" fontId="13" fillId="0" borderId="0" xfId="0" applyFont="1" applyAlignment="1">
      <alignment horizontal="center" wrapText="1"/>
    </xf>
    <xf numFmtId="0" fontId="6" fillId="0" borderId="5" xfId="0" applyFont="1" applyFill="1" applyBorder="1" applyAlignment="1">
      <alignment horizontal="left" wrapText="1"/>
    </xf>
    <xf numFmtId="0" fontId="6" fillId="0" borderId="0" xfId="0" applyFont="1" applyFill="1" applyBorder="1" applyAlignment="1">
      <alignment horizontal="left" wrapText="1"/>
    </xf>
    <xf numFmtId="0" fontId="6" fillId="0" borderId="6" xfId="0" applyFont="1" applyFill="1" applyBorder="1" applyAlignment="1">
      <alignment horizontal="left" wrapText="1"/>
    </xf>
    <xf numFmtId="0" fontId="12" fillId="0" borderId="0" xfId="0" applyFont="1" applyFill="1" applyAlignment="1">
      <alignment horizontal="left"/>
    </xf>
    <xf numFmtId="0" fontId="6" fillId="0" borderId="2" xfId="0" applyFont="1" applyFill="1" applyBorder="1" applyAlignment="1">
      <alignment horizontal="left"/>
    </xf>
    <xf numFmtId="0" fontId="6" fillId="0" borderId="3" xfId="0" applyFont="1" applyFill="1" applyBorder="1" applyAlignment="1">
      <alignment horizontal="left"/>
    </xf>
    <xf numFmtId="0" fontId="8" fillId="0" borderId="3" xfId="0" applyFont="1" applyFill="1" applyBorder="1" applyAlignment="1">
      <alignment horizontal="left"/>
    </xf>
    <xf numFmtId="0" fontId="6" fillId="3" borderId="3" xfId="0" applyFont="1" applyFill="1" applyBorder="1" applyAlignment="1">
      <alignment horizontal="center"/>
    </xf>
    <xf numFmtId="0" fontId="6" fillId="3" borderId="4" xfId="0" applyFont="1" applyFill="1" applyBorder="1" applyAlignment="1">
      <alignment horizontal="center"/>
    </xf>
  </cellXfs>
  <cellStyles count="3">
    <cellStyle name="Normalny" xfId="0" builtinId="0"/>
    <cellStyle name="Normalny 2" xfId="1" xr:uid="{00000000-0005-0000-0000-000001000000}"/>
    <cellStyle name="Normalny_Arkusz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4"/>
  <sheetViews>
    <sheetView tabSelected="1" showWhiteSpace="0" zoomScaleNormal="100" zoomScaleSheetLayoutView="115" workbookViewId="0">
      <selection activeCell="B11" sqref="B11"/>
    </sheetView>
  </sheetViews>
  <sheetFormatPr defaultColWidth="9.140625" defaultRowHeight="11.25" x14ac:dyDescent="0.2"/>
  <cols>
    <col min="1" max="1" width="3.5703125" style="3" customWidth="1"/>
    <col min="2" max="2" width="60" style="1" customWidth="1"/>
    <col min="3" max="3" width="9" style="23" customWidth="1"/>
    <col min="4" max="4" width="7.85546875" style="3" customWidth="1"/>
    <col min="5" max="5" width="10.140625" style="2" customWidth="1"/>
    <col min="6" max="6" width="9.140625" style="1"/>
    <col min="7" max="7" width="13.7109375" style="4" customWidth="1"/>
    <col min="8" max="8" width="7" style="3" customWidth="1"/>
    <col min="9" max="9" width="11" style="4" customWidth="1"/>
    <col min="10" max="10" width="12.85546875" style="4" customWidth="1"/>
    <col min="11" max="16384" width="9.140625" style="1"/>
  </cols>
  <sheetData>
    <row r="1" spans="1:10" s="12" customFormat="1" ht="12.75" customHeight="1" x14ac:dyDescent="0.2">
      <c r="A1" s="45" t="s">
        <v>35</v>
      </c>
      <c r="B1" s="46"/>
      <c r="C1" s="47" t="s">
        <v>11</v>
      </c>
      <c r="D1" s="47"/>
      <c r="E1" s="47"/>
      <c r="F1" s="16"/>
      <c r="G1" s="16"/>
      <c r="H1" s="48" t="s">
        <v>68</v>
      </c>
      <c r="I1" s="48"/>
      <c r="J1" s="49"/>
    </row>
    <row r="2" spans="1:10" s="12" customFormat="1" ht="20.25" customHeight="1" x14ac:dyDescent="0.2">
      <c r="A2" s="41" t="s">
        <v>67</v>
      </c>
      <c r="B2" s="42"/>
      <c r="C2" s="42"/>
      <c r="D2" s="42"/>
      <c r="E2" s="42"/>
      <c r="F2" s="42"/>
      <c r="G2" s="42"/>
      <c r="H2" s="42"/>
      <c r="I2" s="42"/>
      <c r="J2" s="43"/>
    </row>
    <row r="3" spans="1:10" s="12" customFormat="1" ht="36" x14ac:dyDescent="0.2">
      <c r="A3" s="33" t="s">
        <v>4</v>
      </c>
      <c r="B3" s="34" t="s">
        <v>12</v>
      </c>
      <c r="C3" s="34" t="s">
        <v>7</v>
      </c>
      <c r="D3" s="34" t="s">
        <v>24</v>
      </c>
      <c r="E3" s="34" t="s">
        <v>27</v>
      </c>
      <c r="F3" s="34" t="s">
        <v>13</v>
      </c>
      <c r="G3" s="35" t="s">
        <v>25</v>
      </c>
      <c r="H3" s="34" t="s">
        <v>16</v>
      </c>
      <c r="I3" s="35" t="s">
        <v>0</v>
      </c>
      <c r="J3" s="34" t="s">
        <v>26</v>
      </c>
    </row>
    <row r="4" spans="1:10" s="5" customFormat="1" x14ac:dyDescent="0.2">
      <c r="A4" s="37" t="s">
        <v>3</v>
      </c>
      <c r="B4" s="37" t="s">
        <v>1</v>
      </c>
      <c r="C4" s="38" t="s">
        <v>2</v>
      </c>
      <c r="D4" s="37" t="s">
        <v>28</v>
      </c>
      <c r="E4" s="37" t="s">
        <v>29</v>
      </c>
      <c r="F4" s="36" t="s">
        <v>6</v>
      </c>
      <c r="G4" s="36" t="s">
        <v>30</v>
      </c>
      <c r="H4" s="39" t="s">
        <v>31</v>
      </c>
      <c r="I4" s="36" t="s">
        <v>33</v>
      </c>
      <c r="J4" s="36" t="s">
        <v>34</v>
      </c>
    </row>
    <row r="5" spans="1:10" s="6" customFormat="1" ht="24" x14ac:dyDescent="0.2">
      <c r="A5" s="17">
        <v>1</v>
      </c>
      <c r="B5" s="13" t="s">
        <v>36</v>
      </c>
      <c r="C5" s="25" t="s">
        <v>17</v>
      </c>
      <c r="D5" s="26">
        <v>46</v>
      </c>
      <c r="E5" s="27"/>
      <c r="F5" s="19"/>
      <c r="G5" s="20">
        <f t="shared" ref="G5" si="0">D5*F5</f>
        <v>0</v>
      </c>
      <c r="H5" s="21"/>
      <c r="I5" s="20">
        <f t="shared" ref="I5" si="1">J5-G5</f>
        <v>0</v>
      </c>
      <c r="J5" s="20">
        <f t="shared" ref="J5" si="2">G5*H5+G5</f>
        <v>0</v>
      </c>
    </row>
    <row r="6" spans="1:10" s="6" customFormat="1" ht="24" x14ac:dyDescent="0.2">
      <c r="A6" s="18">
        <v>2</v>
      </c>
      <c r="B6" s="14" t="s">
        <v>37</v>
      </c>
      <c r="C6" s="25" t="s">
        <v>17</v>
      </c>
      <c r="D6" s="26">
        <v>215</v>
      </c>
      <c r="E6" s="27"/>
      <c r="F6" s="19"/>
      <c r="G6" s="20">
        <f t="shared" ref="G6:G36" si="3">D6*F6</f>
        <v>0</v>
      </c>
      <c r="H6" s="21"/>
      <c r="I6" s="20">
        <f t="shared" ref="I6:I36" si="4">J6-G6</f>
        <v>0</v>
      </c>
      <c r="J6" s="20">
        <f t="shared" ref="J6:J36" si="5">G6*H6+G6</f>
        <v>0</v>
      </c>
    </row>
    <row r="7" spans="1:10" s="6" customFormat="1" ht="24" x14ac:dyDescent="0.2">
      <c r="A7" s="18">
        <v>3</v>
      </c>
      <c r="B7" s="13" t="s">
        <v>38</v>
      </c>
      <c r="C7" s="25" t="s">
        <v>17</v>
      </c>
      <c r="D7" s="26">
        <v>14</v>
      </c>
      <c r="E7" s="27"/>
      <c r="F7" s="19"/>
      <c r="G7" s="20">
        <f t="shared" si="3"/>
        <v>0</v>
      </c>
      <c r="H7" s="21"/>
      <c r="I7" s="20">
        <f t="shared" si="4"/>
        <v>0</v>
      </c>
      <c r="J7" s="20">
        <f t="shared" si="5"/>
        <v>0</v>
      </c>
    </row>
    <row r="8" spans="1:10" s="6" customFormat="1" ht="24" x14ac:dyDescent="0.2">
      <c r="A8" s="17">
        <v>4</v>
      </c>
      <c r="B8" s="15" t="s">
        <v>39</v>
      </c>
      <c r="C8" s="25" t="s">
        <v>17</v>
      </c>
      <c r="D8" s="26">
        <v>2</v>
      </c>
      <c r="E8" s="27"/>
      <c r="F8" s="19"/>
      <c r="G8" s="20">
        <f t="shared" si="3"/>
        <v>0</v>
      </c>
      <c r="H8" s="21"/>
      <c r="I8" s="20">
        <f t="shared" si="4"/>
        <v>0</v>
      </c>
      <c r="J8" s="20">
        <f t="shared" si="5"/>
        <v>0</v>
      </c>
    </row>
    <row r="9" spans="1:10" s="6" customFormat="1" ht="24" x14ac:dyDescent="0.2">
      <c r="A9" s="18">
        <v>5</v>
      </c>
      <c r="B9" s="13" t="s">
        <v>40</v>
      </c>
      <c r="C9" s="28" t="s">
        <v>17</v>
      </c>
      <c r="D9" s="26">
        <v>83</v>
      </c>
      <c r="E9" s="27"/>
      <c r="F9" s="19"/>
      <c r="G9" s="20">
        <f t="shared" si="3"/>
        <v>0</v>
      </c>
      <c r="H9" s="21"/>
      <c r="I9" s="20">
        <f t="shared" si="4"/>
        <v>0</v>
      </c>
      <c r="J9" s="20">
        <f t="shared" si="5"/>
        <v>0</v>
      </c>
    </row>
    <row r="10" spans="1:10" s="6" customFormat="1" ht="24" x14ac:dyDescent="0.2">
      <c r="A10" s="18">
        <v>6</v>
      </c>
      <c r="B10" s="15" t="s">
        <v>41</v>
      </c>
      <c r="C10" s="25" t="s">
        <v>17</v>
      </c>
      <c r="D10" s="26">
        <v>101</v>
      </c>
      <c r="E10" s="27"/>
      <c r="F10" s="19"/>
      <c r="G10" s="20">
        <f t="shared" si="3"/>
        <v>0</v>
      </c>
      <c r="H10" s="21"/>
      <c r="I10" s="20">
        <f t="shared" si="4"/>
        <v>0</v>
      </c>
      <c r="J10" s="20">
        <f t="shared" si="5"/>
        <v>0</v>
      </c>
    </row>
    <row r="11" spans="1:10" s="6" customFormat="1" ht="24" x14ac:dyDescent="0.2">
      <c r="A11" s="17">
        <v>7</v>
      </c>
      <c r="B11" s="15" t="s">
        <v>69</v>
      </c>
      <c r="C11" s="25" t="s">
        <v>17</v>
      </c>
      <c r="D11" s="26">
        <v>18</v>
      </c>
      <c r="E11" s="27"/>
      <c r="F11" s="19"/>
      <c r="G11" s="20">
        <f t="shared" si="3"/>
        <v>0</v>
      </c>
      <c r="H11" s="21"/>
      <c r="I11" s="20">
        <f t="shared" si="4"/>
        <v>0</v>
      </c>
      <c r="J11" s="20">
        <f t="shared" si="5"/>
        <v>0</v>
      </c>
    </row>
    <row r="12" spans="1:10" s="6" customFormat="1" ht="48" x14ac:dyDescent="0.2">
      <c r="A12" s="18">
        <v>8</v>
      </c>
      <c r="B12" s="13" t="s">
        <v>42</v>
      </c>
      <c r="C12" s="25" t="s">
        <v>17</v>
      </c>
      <c r="D12" s="26">
        <v>86</v>
      </c>
      <c r="E12" s="27"/>
      <c r="F12" s="19"/>
      <c r="G12" s="20">
        <f t="shared" si="3"/>
        <v>0</v>
      </c>
      <c r="H12" s="21"/>
      <c r="I12" s="20">
        <f t="shared" si="4"/>
        <v>0</v>
      </c>
      <c r="J12" s="20">
        <f t="shared" si="5"/>
        <v>0</v>
      </c>
    </row>
    <row r="13" spans="1:10" s="6" customFormat="1" ht="48" x14ac:dyDescent="0.2">
      <c r="A13" s="18">
        <v>9</v>
      </c>
      <c r="B13" s="13" t="s">
        <v>43</v>
      </c>
      <c r="C13" s="28" t="s">
        <v>17</v>
      </c>
      <c r="D13" s="26">
        <v>46</v>
      </c>
      <c r="E13" s="27"/>
      <c r="F13" s="19"/>
      <c r="G13" s="20">
        <f t="shared" si="3"/>
        <v>0</v>
      </c>
      <c r="H13" s="21"/>
      <c r="I13" s="20">
        <f t="shared" si="4"/>
        <v>0</v>
      </c>
      <c r="J13" s="20">
        <f t="shared" si="5"/>
        <v>0</v>
      </c>
    </row>
    <row r="14" spans="1:10" s="6" customFormat="1" ht="48" x14ac:dyDescent="0.2">
      <c r="A14" s="17">
        <v>10</v>
      </c>
      <c r="B14" s="13" t="s">
        <v>44</v>
      </c>
      <c r="C14" s="28" t="s">
        <v>17</v>
      </c>
      <c r="D14" s="26">
        <v>2</v>
      </c>
      <c r="E14" s="27"/>
      <c r="F14" s="19"/>
      <c r="G14" s="20">
        <f t="shared" si="3"/>
        <v>0</v>
      </c>
      <c r="H14" s="21"/>
      <c r="I14" s="20">
        <f t="shared" si="4"/>
        <v>0</v>
      </c>
      <c r="J14" s="20">
        <f t="shared" si="5"/>
        <v>0</v>
      </c>
    </row>
    <row r="15" spans="1:10" s="6" customFormat="1" ht="48" x14ac:dyDescent="0.2">
      <c r="A15" s="18">
        <v>11</v>
      </c>
      <c r="B15" s="15" t="s">
        <v>45</v>
      </c>
      <c r="C15" s="25" t="s">
        <v>17</v>
      </c>
      <c r="D15" s="26">
        <v>51</v>
      </c>
      <c r="E15" s="27"/>
      <c r="F15" s="19"/>
      <c r="G15" s="20">
        <f t="shared" si="3"/>
        <v>0</v>
      </c>
      <c r="H15" s="21"/>
      <c r="I15" s="20">
        <f t="shared" si="4"/>
        <v>0</v>
      </c>
      <c r="J15" s="20">
        <f t="shared" si="5"/>
        <v>0</v>
      </c>
    </row>
    <row r="16" spans="1:10" s="6" customFormat="1" ht="36" x14ac:dyDescent="0.2">
      <c r="A16" s="18">
        <v>12</v>
      </c>
      <c r="B16" s="13" t="s">
        <v>46</v>
      </c>
      <c r="C16" s="25" t="s">
        <v>14</v>
      </c>
      <c r="D16" s="26">
        <v>1</v>
      </c>
      <c r="E16" s="27"/>
      <c r="F16" s="19"/>
      <c r="G16" s="20">
        <f t="shared" si="3"/>
        <v>0</v>
      </c>
      <c r="H16" s="21"/>
      <c r="I16" s="20">
        <f t="shared" si="4"/>
        <v>0</v>
      </c>
      <c r="J16" s="20">
        <f t="shared" si="5"/>
        <v>0</v>
      </c>
    </row>
    <row r="17" spans="1:10" s="6" customFormat="1" ht="24" x14ac:dyDescent="0.2">
      <c r="A17" s="17">
        <v>13</v>
      </c>
      <c r="B17" s="15" t="s">
        <v>47</v>
      </c>
      <c r="C17" s="25" t="s">
        <v>8</v>
      </c>
      <c r="D17" s="29">
        <v>6</v>
      </c>
      <c r="E17" s="27"/>
      <c r="F17" s="19"/>
      <c r="G17" s="20">
        <f t="shared" si="3"/>
        <v>0</v>
      </c>
      <c r="H17" s="21"/>
      <c r="I17" s="20">
        <f t="shared" si="4"/>
        <v>0</v>
      </c>
      <c r="J17" s="20">
        <f t="shared" si="5"/>
        <v>0</v>
      </c>
    </row>
    <row r="18" spans="1:10" s="6" customFormat="1" ht="144" x14ac:dyDescent="0.2">
      <c r="A18" s="18">
        <v>14</v>
      </c>
      <c r="B18" s="15" t="s">
        <v>48</v>
      </c>
      <c r="C18" s="25" t="s">
        <v>18</v>
      </c>
      <c r="D18" s="26">
        <v>37</v>
      </c>
      <c r="E18" s="27"/>
      <c r="F18" s="19"/>
      <c r="G18" s="20">
        <f t="shared" si="3"/>
        <v>0</v>
      </c>
      <c r="H18" s="21"/>
      <c r="I18" s="20">
        <f t="shared" si="4"/>
        <v>0</v>
      </c>
      <c r="J18" s="20">
        <f t="shared" si="5"/>
        <v>0</v>
      </c>
    </row>
    <row r="19" spans="1:10" s="6" customFormat="1" ht="84" x14ac:dyDescent="0.2">
      <c r="A19" s="18">
        <v>15</v>
      </c>
      <c r="B19" s="13" t="s">
        <v>49</v>
      </c>
      <c r="C19" s="25" t="s">
        <v>19</v>
      </c>
      <c r="D19" s="26">
        <v>1</v>
      </c>
      <c r="E19" s="27"/>
      <c r="F19" s="19"/>
      <c r="G19" s="20">
        <f t="shared" si="3"/>
        <v>0</v>
      </c>
      <c r="H19" s="21"/>
      <c r="I19" s="20">
        <f t="shared" si="4"/>
        <v>0</v>
      </c>
      <c r="J19" s="20">
        <f t="shared" si="5"/>
        <v>0</v>
      </c>
    </row>
    <row r="20" spans="1:10" s="6" customFormat="1" ht="24" x14ac:dyDescent="0.2">
      <c r="A20" s="17">
        <v>16</v>
      </c>
      <c r="B20" s="15" t="s">
        <v>50</v>
      </c>
      <c r="C20" s="25" t="s">
        <v>20</v>
      </c>
      <c r="D20" s="29">
        <v>1</v>
      </c>
      <c r="E20" s="27"/>
      <c r="F20" s="19"/>
      <c r="G20" s="20">
        <f t="shared" si="3"/>
        <v>0</v>
      </c>
      <c r="H20" s="21"/>
      <c r="I20" s="20">
        <f t="shared" si="4"/>
        <v>0</v>
      </c>
      <c r="J20" s="20">
        <f t="shared" si="5"/>
        <v>0</v>
      </c>
    </row>
    <row r="21" spans="1:10" s="6" customFormat="1" ht="24" x14ac:dyDescent="0.2">
      <c r="A21" s="18">
        <v>17</v>
      </c>
      <c r="B21" s="15" t="s">
        <v>51</v>
      </c>
      <c r="C21" s="25" t="s">
        <v>15</v>
      </c>
      <c r="D21" s="26">
        <v>2</v>
      </c>
      <c r="E21" s="27"/>
      <c r="F21" s="19"/>
      <c r="G21" s="20">
        <f t="shared" si="3"/>
        <v>0</v>
      </c>
      <c r="H21" s="21"/>
      <c r="I21" s="20">
        <f t="shared" si="4"/>
        <v>0</v>
      </c>
      <c r="J21" s="20">
        <f t="shared" si="5"/>
        <v>0</v>
      </c>
    </row>
    <row r="22" spans="1:10" s="6" customFormat="1" ht="84" x14ac:dyDescent="0.2">
      <c r="A22" s="18">
        <v>18</v>
      </c>
      <c r="B22" s="13" t="s">
        <v>52</v>
      </c>
      <c r="C22" s="28" t="s">
        <v>18</v>
      </c>
      <c r="D22" s="26">
        <v>7</v>
      </c>
      <c r="E22" s="27"/>
      <c r="F22" s="19"/>
      <c r="G22" s="20">
        <f t="shared" si="3"/>
        <v>0</v>
      </c>
      <c r="H22" s="21"/>
      <c r="I22" s="20">
        <f t="shared" si="4"/>
        <v>0</v>
      </c>
      <c r="J22" s="20">
        <f t="shared" si="5"/>
        <v>0</v>
      </c>
    </row>
    <row r="23" spans="1:10" s="6" customFormat="1" ht="48" x14ac:dyDescent="0.2">
      <c r="A23" s="17">
        <v>19</v>
      </c>
      <c r="B23" s="15" t="s">
        <v>53</v>
      </c>
      <c r="C23" s="28" t="s">
        <v>21</v>
      </c>
      <c r="D23" s="26">
        <v>41</v>
      </c>
      <c r="E23" s="27"/>
      <c r="F23" s="19"/>
      <c r="G23" s="20">
        <f t="shared" si="3"/>
        <v>0</v>
      </c>
      <c r="H23" s="21"/>
      <c r="I23" s="20">
        <f t="shared" si="4"/>
        <v>0</v>
      </c>
      <c r="J23" s="20">
        <f t="shared" si="5"/>
        <v>0</v>
      </c>
    </row>
    <row r="24" spans="1:10" s="6" customFormat="1" ht="144" x14ac:dyDescent="0.2">
      <c r="A24" s="18">
        <v>20</v>
      </c>
      <c r="B24" s="15" t="s">
        <v>54</v>
      </c>
      <c r="C24" s="25" t="s">
        <v>18</v>
      </c>
      <c r="D24" s="26">
        <v>43</v>
      </c>
      <c r="E24" s="27"/>
      <c r="F24" s="19"/>
      <c r="G24" s="20">
        <f t="shared" si="3"/>
        <v>0</v>
      </c>
      <c r="H24" s="21"/>
      <c r="I24" s="20">
        <f t="shared" si="4"/>
        <v>0</v>
      </c>
      <c r="J24" s="20">
        <f t="shared" si="5"/>
        <v>0</v>
      </c>
    </row>
    <row r="25" spans="1:10" s="6" customFormat="1" ht="108" x14ac:dyDescent="0.2">
      <c r="A25" s="18">
        <v>21</v>
      </c>
      <c r="B25" s="14" t="s">
        <v>55</v>
      </c>
      <c r="C25" s="25" t="s">
        <v>17</v>
      </c>
      <c r="D25" s="26">
        <v>23</v>
      </c>
      <c r="E25" s="27"/>
      <c r="F25" s="19"/>
      <c r="G25" s="20">
        <f t="shared" si="3"/>
        <v>0</v>
      </c>
      <c r="H25" s="21"/>
      <c r="I25" s="20">
        <f t="shared" si="4"/>
        <v>0</v>
      </c>
      <c r="J25" s="20">
        <f t="shared" si="5"/>
        <v>0</v>
      </c>
    </row>
    <row r="26" spans="1:10" s="6" customFormat="1" ht="108" x14ac:dyDescent="0.2">
      <c r="A26" s="17">
        <v>22</v>
      </c>
      <c r="B26" s="13" t="s">
        <v>56</v>
      </c>
      <c r="C26" s="25" t="s">
        <v>17</v>
      </c>
      <c r="D26" s="26">
        <v>45</v>
      </c>
      <c r="E26" s="27"/>
      <c r="F26" s="19"/>
      <c r="G26" s="20">
        <f t="shared" si="3"/>
        <v>0</v>
      </c>
      <c r="H26" s="21"/>
      <c r="I26" s="20">
        <f t="shared" si="4"/>
        <v>0</v>
      </c>
      <c r="J26" s="20">
        <f t="shared" si="5"/>
        <v>0</v>
      </c>
    </row>
    <row r="27" spans="1:10" s="6" customFormat="1" ht="108" x14ac:dyDescent="0.2">
      <c r="A27" s="18">
        <v>23</v>
      </c>
      <c r="B27" s="13" t="s">
        <v>57</v>
      </c>
      <c r="C27" s="28" t="s">
        <v>17</v>
      </c>
      <c r="D27" s="26">
        <v>95</v>
      </c>
      <c r="E27" s="27"/>
      <c r="F27" s="19"/>
      <c r="G27" s="20">
        <f t="shared" si="3"/>
        <v>0</v>
      </c>
      <c r="H27" s="21"/>
      <c r="I27" s="20">
        <f t="shared" si="4"/>
        <v>0</v>
      </c>
      <c r="J27" s="20">
        <f t="shared" si="5"/>
        <v>0</v>
      </c>
    </row>
    <row r="28" spans="1:10" s="6" customFormat="1" ht="108" x14ac:dyDescent="0.2">
      <c r="A28" s="18">
        <v>24</v>
      </c>
      <c r="B28" s="13" t="s">
        <v>58</v>
      </c>
      <c r="C28" s="28" t="s">
        <v>17</v>
      </c>
      <c r="D28" s="26">
        <v>91</v>
      </c>
      <c r="E28" s="27"/>
      <c r="F28" s="19"/>
      <c r="G28" s="20">
        <f t="shared" si="3"/>
        <v>0</v>
      </c>
      <c r="H28" s="21"/>
      <c r="I28" s="20">
        <f t="shared" si="4"/>
        <v>0</v>
      </c>
      <c r="J28" s="20">
        <f t="shared" si="5"/>
        <v>0</v>
      </c>
    </row>
    <row r="29" spans="1:10" s="6" customFormat="1" ht="24" x14ac:dyDescent="0.2">
      <c r="A29" s="17">
        <v>25</v>
      </c>
      <c r="B29" s="13" t="s">
        <v>59</v>
      </c>
      <c r="C29" s="28" t="s">
        <v>22</v>
      </c>
      <c r="D29" s="26">
        <v>20</v>
      </c>
      <c r="E29" s="27"/>
      <c r="F29" s="19"/>
      <c r="G29" s="20">
        <f t="shared" si="3"/>
        <v>0</v>
      </c>
      <c r="H29" s="21"/>
      <c r="I29" s="20">
        <f t="shared" si="4"/>
        <v>0</v>
      </c>
      <c r="J29" s="20">
        <f t="shared" si="5"/>
        <v>0</v>
      </c>
    </row>
    <row r="30" spans="1:10" s="6" customFormat="1" ht="24" x14ac:dyDescent="0.2">
      <c r="A30" s="18">
        <v>26</v>
      </c>
      <c r="B30" s="13" t="s">
        <v>60</v>
      </c>
      <c r="C30" s="28" t="s">
        <v>22</v>
      </c>
      <c r="D30" s="26">
        <v>28</v>
      </c>
      <c r="E30" s="27"/>
      <c r="F30" s="19"/>
      <c r="G30" s="20">
        <f t="shared" si="3"/>
        <v>0</v>
      </c>
      <c r="H30" s="21"/>
      <c r="I30" s="20">
        <f t="shared" si="4"/>
        <v>0</v>
      </c>
      <c r="J30" s="20">
        <f t="shared" si="5"/>
        <v>0</v>
      </c>
    </row>
    <row r="31" spans="1:10" s="6" customFormat="1" ht="24" x14ac:dyDescent="0.2">
      <c r="A31" s="18">
        <v>27</v>
      </c>
      <c r="B31" s="13" t="s">
        <v>61</v>
      </c>
      <c r="C31" s="28" t="s">
        <v>22</v>
      </c>
      <c r="D31" s="26">
        <v>47</v>
      </c>
      <c r="E31" s="27"/>
      <c r="F31" s="19"/>
      <c r="G31" s="20">
        <f t="shared" si="3"/>
        <v>0</v>
      </c>
      <c r="H31" s="21"/>
      <c r="I31" s="20">
        <f t="shared" si="4"/>
        <v>0</v>
      </c>
      <c r="J31" s="20">
        <f t="shared" si="5"/>
        <v>0</v>
      </c>
    </row>
    <row r="32" spans="1:10" s="6" customFormat="1" ht="84" x14ac:dyDescent="0.2">
      <c r="A32" s="17">
        <v>28</v>
      </c>
      <c r="B32" s="13" t="s">
        <v>62</v>
      </c>
      <c r="C32" s="28" t="s">
        <v>8</v>
      </c>
      <c r="D32" s="26">
        <v>1</v>
      </c>
      <c r="E32" s="27"/>
      <c r="F32" s="19"/>
      <c r="G32" s="20">
        <f t="shared" si="3"/>
        <v>0</v>
      </c>
      <c r="H32" s="21"/>
      <c r="I32" s="20">
        <f t="shared" si="4"/>
        <v>0</v>
      </c>
      <c r="J32" s="20">
        <f t="shared" si="5"/>
        <v>0</v>
      </c>
    </row>
    <row r="33" spans="1:11" s="6" customFormat="1" ht="96" x14ac:dyDescent="0.2">
      <c r="A33" s="17">
        <v>29</v>
      </c>
      <c r="B33" s="13" t="s">
        <v>63</v>
      </c>
      <c r="C33" s="28" t="s">
        <v>8</v>
      </c>
      <c r="D33" s="26">
        <v>4</v>
      </c>
      <c r="E33" s="27"/>
      <c r="F33" s="19"/>
      <c r="G33" s="20">
        <f t="shared" si="3"/>
        <v>0</v>
      </c>
      <c r="H33" s="21"/>
      <c r="I33" s="20">
        <f t="shared" si="4"/>
        <v>0</v>
      </c>
      <c r="J33" s="20">
        <f t="shared" si="5"/>
        <v>0</v>
      </c>
    </row>
    <row r="34" spans="1:11" s="6" customFormat="1" ht="60" x14ac:dyDescent="0.2">
      <c r="A34" s="17">
        <v>30</v>
      </c>
      <c r="B34" s="13" t="s">
        <v>64</v>
      </c>
      <c r="C34" s="28" t="s">
        <v>8</v>
      </c>
      <c r="D34" s="26">
        <v>288</v>
      </c>
      <c r="E34" s="27"/>
      <c r="F34" s="19"/>
      <c r="G34" s="20">
        <f t="shared" si="3"/>
        <v>0</v>
      </c>
      <c r="H34" s="21"/>
      <c r="I34" s="20">
        <f t="shared" si="4"/>
        <v>0</v>
      </c>
      <c r="J34" s="20">
        <f t="shared" si="5"/>
        <v>0</v>
      </c>
    </row>
    <row r="35" spans="1:11" s="6" customFormat="1" ht="48" x14ac:dyDescent="0.2">
      <c r="A35" s="17">
        <v>31</v>
      </c>
      <c r="B35" s="13" t="s">
        <v>65</v>
      </c>
      <c r="C35" s="28" t="s">
        <v>23</v>
      </c>
      <c r="D35" s="26">
        <v>8</v>
      </c>
      <c r="E35" s="27"/>
      <c r="F35" s="19"/>
      <c r="G35" s="20">
        <f t="shared" si="3"/>
        <v>0</v>
      </c>
      <c r="H35" s="21"/>
      <c r="I35" s="20">
        <f t="shared" si="4"/>
        <v>0</v>
      </c>
      <c r="J35" s="20">
        <f t="shared" si="5"/>
        <v>0</v>
      </c>
    </row>
    <row r="36" spans="1:11" s="6" customFormat="1" ht="168" x14ac:dyDescent="0.2">
      <c r="A36" s="17">
        <v>32</v>
      </c>
      <c r="B36" s="13" t="s">
        <v>66</v>
      </c>
      <c r="C36" s="28" t="s">
        <v>17</v>
      </c>
      <c r="D36" s="26">
        <v>107</v>
      </c>
      <c r="E36" s="27"/>
      <c r="F36" s="19"/>
      <c r="G36" s="20">
        <f t="shared" si="3"/>
        <v>0</v>
      </c>
      <c r="H36" s="21"/>
      <c r="I36" s="20">
        <f t="shared" si="4"/>
        <v>0</v>
      </c>
      <c r="J36" s="20">
        <f t="shared" si="5"/>
        <v>0</v>
      </c>
    </row>
    <row r="37" spans="1:11" s="6" customFormat="1" ht="12.75" x14ac:dyDescent="0.2">
      <c r="A37" s="7"/>
      <c r="B37" s="8"/>
      <c r="C37" s="11"/>
      <c r="D37" s="10"/>
      <c r="E37" s="9"/>
      <c r="F37" s="30" t="s">
        <v>5</v>
      </c>
      <c r="G37" s="31">
        <f>SUM(G5:G36)</f>
        <v>0</v>
      </c>
      <c r="H37" s="32" t="s">
        <v>5</v>
      </c>
      <c r="I37" s="31">
        <f>SUM(I5:I36)</f>
        <v>0</v>
      </c>
      <c r="J37" s="31">
        <f>SUM(J5:J36)</f>
        <v>0</v>
      </c>
    </row>
    <row r="40" spans="1:11" ht="12.75" customHeight="1" x14ac:dyDescent="0.2">
      <c r="B40" s="24" t="s">
        <v>9</v>
      </c>
      <c r="C40" s="44" t="s">
        <v>9</v>
      </c>
      <c r="D40" s="44"/>
      <c r="E40" s="44"/>
    </row>
    <row r="41" spans="1:11" ht="12.75" customHeight="1" x14ac:dyDescent="0.2">
      <c r="B41" s="24" t="s">
        <v>10</v>
      </c>
      <c r="C41" s="40" t="s">
        <v>32</v>
      </c>
      <c r="D41" s="40"/>
      <c r="E41" s="40"/>
      <c r="F41" s="40"/>
      <c r="G41" s="40"/>
      <c r="H41" s="40"/>
      <c r="I41" s="40"/>
      <c r="J41" s="40"/>
      <c r="K41" s="22"/>
    </row>
    <row r="42" spans="1:11" ht="11.25" customHeight="1" x14ac:dyDescent="0.2">
      <c r="C42" s="40"/>
      <c r="D42" s="40"/>
      <c r="E42" s="40"/>
      <c r="F42" s="40"/>
      <c r="G42" s="40"/>
      <c r="H42" s="40"/>
      <c r="I42" s="40"/>
      <c r="J42" s="40"/>
    </row>
    <row r="43" spans="1:11" x14ac:dyDescent="0.2">
      <c r="C43" s="40"/>
      <c r="D43" s="40"/>
      <c r="E43" s="40"/>
      <c r="F43" s="40"/>
      <c r="G43" s="40"/>
      <c r="H43" s="40"/>
      <c r="I43" s="40"/>
      <c r="J43" s="40"/>
    </row>
    <row r="44" spans="1:11" x14ac:dyDescent="0.2">
      <c r="D44" s="22"/>
    </row>
  </sheetData>
  <mergeCells count="6">
    <mergeCell ref="C41:J43"/>
    <mergeCell ref="A2:J2"/>
    <mergeCell ref="C40:E40"/>
    <mergeCell ref="A1:B1"/>
    <mergeCell ref="H1:J1"/>
    <mergeCell ref="C1:E1"/>
  </mergeCells>
  <phoneticPr fontId="0" type="noConversion"/>
  <printOptions horizontalCentered="1" verticalCentered="1"/>
  <pageMargins left="0.23622047244094491" right="0.23622047244094491" top="0.35433070866141736" bottom="0.35433070866141736" header="0.31496062992125984" footer="0.11811023622047245"/>
  <pageSetup paperSize="9" orientation="landscape" r:id="rId1"/>
  <headerFooter scaleWithDoc="0">
    <oddFooter>&amp;R&amp;"-,Standardowy"&amp;8&amp;P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ZAŁĄCZNIK NR 1b</vt:lpstr>
    </vt:vector>
  </TitlesOfParts>
  <Company>KLINGER w Polsce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MROCZEK</dc:creator>
  <cp:lastModifiedBy>Ewa Mroczek</cp:lastModifiedBy>
  <cp:lastPrinted>2022-01-27T07:52:10Z</cp:lastPrinted>
  <dcterms:created xsi:type="dcterms:W3CDTF">2011-10-30T09:20:53Z</dcterms:created>
  <dcterms:modified xsi:type="dcterms:W3CDTF">2022-02-04T08:40:29Z</dcterms:modified>
</cp:coreProperties>
</file>