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ekcja48\ROK 2022\DZP-271    22 - Dokumentacja zamówień publicznych\DZP-271  37  22 - dostawa jednorazówki\DOKUMENTACJA\"/>
    </mc:Choice>
  </mc:AlternateContent>
  <xr:revisionPtr revIDLastSave="0" documentId="13_ncr:1_{7509D497-2690-4315-9E46-05D008887090}" xr6:coauthVersionLast="36" xr6:coauthVersionMax="36" xr10:uidLastSave="{00000000-0000-0000-0000-000000000000}"/>
  <bookViews>
    <workbookView xWindow="0" yWindow="0" windowWidth="20730" windowHeight="9330" xr2:uid="{00000000-000D-0000-FFFF-FFFF00000000}"/>
  </bookViews>
  <sheets>
    <sheet name="ZAŁĄCZNIK NR 1e" sheetId="1" r:id="rId1"/>
  </sheets>
  <calcPr calcId="191029" iterateDelta="1E-4" fullPrecision="0"/>
</workbook>
</file>

<file path=xl/calcChain.xml><?xml version="1.0" encoding="utf-8"?>
<calcChain xmlns="http://schemas.openxmlformats.org/spreadsheetml/2006/main">
  <c r="G17" i="1" l="1"/>
  <c r="J17" i="1" s="1"/>
  <c r="I17" i="1" s="1"/>
  <c r="G16" i="1"/>
  <c r="J16" i="1" s="1"/>
  <c r="I16" i="1" s="1"/>
  <c r="G15" i="1"/>
  <c r="J15" i="1" s="1"/>
  <c r="I15" i="1" s="1"/>
  <c r="G14" i="1"/>
  <c r="J14" i="1" s="1"/>
  <c r="I14" i="1" s="1"/>
  <c r="G13" i="1"/>
  <c r="J13" i="1" s="1"/>
  <c r="I13" i="1" s="1"/>
  <c r="G12" i="1"/>
  <c r="J12" i="1" s="1"/>
  <c r="I12" i="1" s="1"/>
  <c r="G11" i="1"/>
  <c r="J11" i="1" s="1"/>
  <c r="I11" i="1" s="1"/>
  <c r="G10" i="1"/>
  <c r="J10" i="1" s="1"/>
  <c r="I10" i="1" s="1"/>
  <c r="G9" i="1"/>
  <c r="J9" i="1" s="1"/>
  <c r="I9" i="1" s="1"/>
  <c r="G8" i="1"/>
  <c r="J8" i="1" s="1"/>
  <c r="I8" i="1" s="1"/>
  <c r="G7" i="1"/>
  <c r="J7" i="1" s="1"/>
  <c r="I7" i="1" s="1"/>
  <c r="G6" i="1"/>
  <c r="J6" i="1" s="1"/>
  <c r="I6" i="1" s="1"/>
  <c r="G5" i="1" l="1"/>
  <c r="J5" i="1" s="1"/>
  <c r="J18" i="1" l="1"/>
  <c r="I5" i="1"/>
  <c r="I18" i="1" s="1"/>
  <c r="G18" i="1"/>
</calcChain>
</file>

<file path=xl/sharedStrings.xml><?xml version="1.0" encoding="utf-8"?>
<sst xmlns="http://schemas.openxmlformats.org/spreadsheetml/2006/main" count="56" uniqueCount="42">
  <si>
    <t xml:space="preserve">
Wartość 
VAT</t>
  </si>
  <si>
    <t>b</t>
  </si>
  <si>
    <t>c</t>
  </si>
  <si>
    <t>a</t>
  </si>
  <si>
    <t>l.p</t>
  </si>
  <si>
    <t>SUMA:</t>
  </si>
  <si>
    <t>f</t>
  </si>
  <si>
    <t>op.</t>
  </si>
  <si>
    <t>...............................................</t>
  </si>
  <si>
    <t>(miejsce, data)</t>
  </si>
  <si>
    <t>FORMULARZ CENOWY</t>
  </si>
  <si>
    <t>Opis przedmiotu zamówienia</t>
  </si>
  <si>
    <t>Cena jedn.
netto</t>
  </si>
  <si>
    <t xml:space="preserve">
VAT
%</t>
  </si>
  <si>
    <t xml:space="preserve">Ilość
op. </t>
  </si>
  <si>
    <t xml:space="preserve">
Wartość netto</t>
  </si>
  <si>
    <t>Wartość brutto</t>
  </si>
  <si>
    <t>Op.=36 saszetek</t>
  </si>
  <si>
    <t>Nazwa handlowa, Producent</t>
  </si>
  <si>
    <t>CZĘŚĆ 5  –  szwy chirurgiczne</t>
  </si>
  <si>
    <t xml:space="preserve">Załącznik nr 1e do SWZ </t>
  </si>
  <si>
    <t>d</t>
  </si>
  <si>
    <t>e</t>
  </si>
  <si>
    <t>g=dxf</t>
  </si>
  <si>
    <t>h</t>
  </si>
  <si>
    <t>(kwalifikowany podpis/podpisy elektroniczny lub osobisty lub zaufany osoby/osób uprawnionych/upoważnionych do reprezentowania wykonawcy)</t>
  </si>
  <si>
    <t>i=j-g</t>
  </si>
  <si>
    <t>j=gxh+g</t>
  </si>
  <si>
    <t>Sprawa znak: DZP-271-37/22</t>
  </si>
  <si>
    <t>Nici chirurgiczne niewchłanialne, syntetyczne, monofilamentowe, wykonane z polimeru Poliamidu 6/66 (barwionym na niebiesko), Poliamidu 6.6 (barwionym na czarno) oraz Poliamidu 6 (bezbarwnego), stosowane w zamykaniu ran powierzchownych i chirurgii plastycznej, stosowany w neurochirurgii. Charakterystyka: nici chirurgiczne niewchłanialne, rozmiar: USP 3/0., długość: 45cm.,igła: DS16, 3/8 koła, igła odwrotnie tnąca. Cechy szwu:  giętki- łatwy w manipulowaniu i wiązaniu, gładkość przejścia przez tkanki- brak traumatyzacji tkanki, idealna zgodność tkankowa. Wskazania: szycie skóry (szew śródskórny, tkanka podskórna), chirurgia plastyczna i rekonstrukcyjna, mikrochirurgia. Cechy szwu:  giętki- łatwy w manipulowaniu i wiązaniu, gładkość przejścia przez tkanki- brak traumatyzacji tkanki, idealna zgodność tkankowa. Wskazania: szycie skóry (szew śródskórny, tkanka podskórna), chirurgia plastyczna i rekonstrukcyjna, mikrochirurgia.</t>
  </si>
  <si>
    <t>Nici chirurgiczne niewchłanialne, syntetyczne, monofilamentowe, wykonane z polimeru Poliamidu 6/66 (barwionym na niebiesko), Poliamidu 6.6 (barwionym na czarno) oraz Poliamidu 6 (bezbarwnego), stosowane w zamykaniu ran powierzchownych i chirurgii plastycznej, stosowany w neurochirurgii. Charakterystyka: nici chirurgiczne niewchłanialne, rozmiar: USP 3/0., długość: 45cm.,igła: DS19, 3/8 koła, igła odwrotnie tnąca. Cechy szwu:  giętki- łatwy w manipulowaniu i wiązaniu, gładkość przejścia przez tkanki- brak traumatyzacji tkanki, idealna zgodność tkankowa. Wskazania: szycie skóry (szew śródskórny, tkanka podskórna), chirurgia plastyczna i rekonstrukcyjna, mikrochirurgia.</t>
  </si>
  <si>
    <t>Nici chirurgiczne niewchłanialne, syntetyczne, monofilamentowe, wykonane z polimeru Poliamidu 6/66 (barwionym na niebiesko), Poliamidu 6.6 (barwionym na czarno) oraz Poliamidu 6 (bezbarwnego), stosowane w zamykaniu ran powierzchownych i chirurgii plastycznej, stosowany w neurochirurgii. Charakterystyka: nici chirurgiczne niewchłanialne, rozmiar: USP 4/0., długość: 45cm.,igła: DS16, 3/8 koła, igła odwrotnie tnąca.  Cechy szwu:  giętki- łatwy w manipulowaniu i wiązaniu, gładkość przejścia przez tkanki- brak traumatyzacji tkanki, idealna zgodność tkankowa. Wskazania: szycie skóry (szew śródskórny, tkanka podskórna), chirurgia plastyczna i rekonstrukcyjna, mikrochirurgia.</t>
  </si>
  <si>
    <t>Nici chirurgiczne niewchłanialne, syntetyczne, monofilamentowe, wykonane z polimeru Poliamidu 6/66 (barwionym na niebiesko), Poliamidu 6.6 (barwionym na czarno) oraz Poliamidu 6 (bezbarwnego), stosowane w zamykaniu ran powierzchownych i chirurgii plastycznej, stosowany w neurochirurgii. Charakterystyka: nici chirurgiczne niewchłanialne, rozmiar: USP 4/0., długość: 75cm.,igła: DS16, 3/8 koła, igła odwrotnie tnąca.  Cechy szwu:  giętki- łatwy w manipulowaniu i wiązaniu, gładkość przejścia przez tkanki- brak traumatyzacji tkanki, idealna zgodność tkankowa. Wskazania: szycie skóry (szew śródskórny, tkanka podskórna), chirurgia plastyczna i rekonstrukcyjna, mikrochirurgia.</t>
  </si>
  <si>
    <t>Nici chirurgiczne niewchłanialne, syntetyczne, monofilamentowe, wykonane z polimeru Poliamidu 6/66 (barwionym na niebiesko), Poliamidu 6.6 (barwionym na czarno) oraz Poliamidu 6 (bezbarwnego), stosowane w zamykaniu ran powierzchownych i chirurgii plastycznej, stosowany w neurochirurgii. Charakterystyka: nici chirurgiczne niewchłanialne, rozmiar: USP 4/0., długość: 45cm.,igła: DS19, 3/8 koła, igła odwrotnie tnąca. Cechy szwu:  giętki- łatwy w manipulowaniu i wiązaniu, gładkość przejścia przez tkanki- brak traumatyzacji tkanki, idealna zgodność tkankowa. Wskazania: szycie skóry (szew śródskórny, tkanka podskórna), chirurgia plastyczna i rekonstrukcyjna, mikrochirurgia.</t>
  </si>
  <si>
    <t>Nici chirurgiczne niewchłanialne, syntetyczne, monofilamentowe, wykonane z polimeru Poliamidu 6/66 (barwionym na niebiesko), Poliamidu 6.6 (barwionym na czarno) oraz Poliamidu 6 (bezbarwnego), stosowane w zamykaniu ran powierzchownych i chirurgii plastycznej, stosowany w neurochirurgii. Charakterystyka: nici chirurgiczne niewchłanialne, rozmiar: USP 5/0., długość: 45cm.,igła: DS16, 3/8 koła, igła odwrotnie tnąca. Cechy szwu:  giętki- łatwy w manipulowaniu i wiązaniu, gładkość przejścia przez tkanki- brak traumatyzacji tkanki, idealna zgodność tkankowa. Wskazania: szycie skóry (szew śródskórny, tkanka podskórna), chirurgia plastyczna i rekonstrukcyjna, mikrochirurgia.</t>
  </si>
  <si>
    <t>Nici chirurgiczne niewchłanialne, syntetyczne, monofilamentowe, wykonane z polimeru Poliamidu 6/66 (barwionym na niebiesko), Poliamidu 6.6 (barwionym na czarno) oraz Poliamidu 6 (bezbarwnego), stosowane w zamykaniu ran powierzchownych i chirurgii plastycznej, stosowany w neurochirurgii. Charakterystyka: nici chirurgiczne niewchłanialne, rozmiar: USP 6/0., długość: 45cm.,igła: DS12, 3/8 koła, igła odwrotnie tnąca. Cechy szwu:  giętki- łatwy w manipulowaniu i wiązaniu, gładkość przejścia przez tkanki- brak traumatyzacji tkanki, idealna zgodność tkankowa. Wskazania: szycie skóry (szew śródskórny, tkanka podskórna), chirurgia plastyczna i rekonstrukcyjna, mikrochirurgia.</t>
  </si>
  <si>
    <t>Nici chirurgiczne niewchłanialne, syntetyczne, monofilamentowe, wykonane z polimeru Poliamidu 6/66 (barwionym na niebiesko), Poliamidu 6.6 (barwionym na czarno) oraz Poliamidu 6 (bezbarwnego), stosowane w zamykaniu ran powierzchownych i chirurgii plastycznej, stosowany w neurochirurgii. Charakterystyka: nici chirurgiczne niewchłanialne, rozmiar: USP 6/0., długość: 45cm.,igła: DS16, 3/8 koła, igła odwrotnie tnąca. Cechy szwu:  giętki- łatwy w manipulowaniu i wiązaniu, gładkość przejścia przez tkanki- brak traumatyzacji tkanki, idealna zgodność tkankowa. Wskazania: szycie skóry (szew śródskórny, tkanka podskórna), chirurgia plastyczna i rekonstrukcyjna, mikrochirurgia.</t>
  </si>
  <si>
    <t>Nici chirurgiczne syntetyczne, monofilamentowe, wchłanialne o średnim okresie wchłaniania, wykonanym z glikonatu. Rozmiar nici: 3/0,długość nici: 70cm, kolor nici: bezbarwny, rozmiar igły: DS16 - igła odwrotnie tnąca 3/8 koła. Opakowanie redukujące pamięć skrętu szwu. Skład chemiczny: Glikonat (72% Glikolid, 14% Trimetylenocarbonate, 14% Caprolakton), powleczenie: niepowlekany, materiał: Syntetyczny, absorpcja: 60-90 dni (proces hydrolizy), zdolność podtrzymywania tkankowego: 50%, 13-14 dni po zaimplantowaniu, sterylizacja: Tlenek etylenu. Cechy: wyższa początkowa wytrzymałość na rozciąganie, profil degradacji idealny dla tkanek miękkich, gładkość przejścia przez tkanki- ograniczenie traumatyzacji tkanki, doskonała giętkość i elastyczność szwu ułatwia manipulowanie szwem i wykonywanie węzłów. Wskazania: chirurgia plastyczna i rekonstrukcyjna, szycie skóry (szew śródskórny, tkanka podskórna), podwiązki. Pakowane po 36 saszetek</t>
  </si>
  <si>
    <t>Nici chirurgiczne syntetyczne, monofilamentowe, wchłanialne o średnim okresie wchłaniania, wykonanym z glikonatu. Rozmiar nici: 4/0,długość nici: 45 cm, kolor nici: bezbarwny, rozmiar igły: DS16 - igła odwrotnie tnąca 3/8 koła. Opakowanie redukujące pamięć skrętu szwu. Skład chemiczny: Glikonat (72% Glikolid, 14% Trimetylenocarbonate, 14% Caprolakton), powleczenie: niepowlekany, materiał: Syntetyczny, absorpcja: 60-90 dni (proces hydrolizy), zdolność podtrzymywania tkankowego: 50%, 13-14 dni po zaimplantowaniu, sterylizacja: Tlenek etylenu. Cechy: wyższa początkowa wytrzymałość na rozciąganie, profil degradacji idealny dla tkanek miękkich, gładkość przejścia przez tkanki- ograniczenie traumatyzacji tkanki, doskonała giętkość i elastyczność szwu ułatwia manipulowanie szwem i wykonywanie węzłów. Wskazania: chirurgia plastyczna i rekonstrukcyjna, szycie skóry (szew śródskórny, tkanka podskórna), podwiązki.</t>
  </si>
  <si>
    <t>Nici chirurgiczne syntetyczne, monofilamentowe, wchłanialne o średnim okresie wchłaniania, wykonanym z glikonatu. Rozmiar nici: 5/0,długość nici: 45 cm, kolor nici: bezbarwny, rozmiar igły: DS16 - igła odwrotnie tnąca 3/8 koła. Skład chemiczny: Glikonat (72% Glikolid, 14% Trimetylenocarbonate, 14% Caprolakton), powleczenie: niepowlekany, materiał: Syntetyczny, absorpcja: 60-90 dni (proces hydrolizy), zdolność podtrzymywania tkankowego: 50%, 13-14 dni po zaimplantowaniu, sterylizacja: Tlenek etylenu. Cechy: wyższa początkowa wytrzymałość na rozciąganie,profil degradacji idealny dla tkanek miękkich, gładkość przejścia przez tkanki- ograniczenie traumatyzacji tkanki, doskonała giętkość i elastyczność szwu ułatwia manipulowanie szwem i wykonywanie węzłów. Wskazania: chirurgia plastyczna i rekonstrukcyjna, szycie skóry (szew śródskórny, tkanka podskórna), podwiązki.</t>
  </si>
  <si>
    <t>Nici chirurgiczne syntetyczne wchłanialne, plecione o krótkim okresie wchłaniania, wykonanym z Poliglaktyny 910.  Rozmiar nici: 4/0,długość nici: 45 cm, kolor nici: bezbarwny, rozmiar igły: DS16 - igła odwrotnie tnąca 3/8 koła. Charakterystyka nici: struktura: pleciona, skład chemiczny: Poliglaktyna 910 (kopolimer 90% glikolidu i 10% L-laktydu), powleczenie: Poliglaktyna 370+ stearynian wapnia, materiał: Syntetyczny, absorpcja: 42 dni (proces hydrolizy), zdolność podtrzymywania tkankowego: 50%- 5 dni, 0% początkowej siły podtrzymywania tkankowego po 10-14 dni od zaimplantowania, sterylizacja: Promienie Gamma.  Cechy: dzięki unikalnej strukturze glikolidu i L-laktydu oraz powleczeniu stearynianem wapnia szew posiada gładką powierzchnię, co ułatwia przejście przez tkanki, nie traumatyzując ich, nadzwyczajna elastyczność i giętkość szwu zapewnia wyjątkową poręczność i komfort pacjenta, szybki profil degradacji dla najbardziej komfortowej rekonwalescencji pacjenta, bez potrzeby usuwania szwu.</t>
  </si>
  <si>
    <t xml:space="preserve">Nici chirurgiczne syntetyczne wchłanialne, plecione o krótkim okresie wchłaniania, wykonanym z Poliglaktyny 910.  Rozmiar nici: 6/0,długość nici: 70 cm kolor bezbarwny, rozmiar igły: DS12 - igła odwrotnie tnąca 3/8 koła. Charakterystyka nici: struktura: pleciona, skład chemiczny: Poliglaktyna 910 (kopolimer 90% glikolidu i 10% L-laktydu), powleczenie: Poliglaktyna 370+ stearynian wapnia, materiał: Syntetyczny, absorpcja: 42 dni (proces hydrolizy), zdolność podtrzymywania tkankowego: 50%- 5 dni, 0% początkowej siły podtrzymywania tkankowego po 10-14 dni od zaimplantowania, sterylizacja: Promienie Gamma.  Cechy: dzięki unikalnej strukturze glikolidu i L-laktydu oraz powleczeniu stearynianem wapnia szew posiada gładką powierzchnię, co ułatwia przejście przez tkanki, nie traumatyzując ich, nadzwyczajna elastyczność i giętkość szwu zapewnia wyjątkową poręczność i komfort pacjenta, szybki profil degradacji dla najbardziej komfortowej rekonwalescencji pacjenta, bez potrzeby usuwania szwu.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</si>
</sst>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i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/>
    <xf numFmtId="0" fontId="6" fillId="0" borderId="3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right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2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8" fillId="0" borderId="7" xfId="2" applyNumberFormat="1" applyFont="1" applyFill="1" applyBorder="1" applyAlignment="1">
      <alignment horizontal="center" vertical="center"/>
    </xf>
    <xf numFmtId="164" fontId="8" fillId="0" borderId="8" xfId="2" applyNumberFormat="1" applyFont="1" applyFill="1" applyBorder="1" applyAlignment="1">
      <alignment horizontal="right" vertical="center"/>
    </xf>
    <xf numFmtId="9" fontId="8" fillId="0" borderId="8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right" vertical="center"/>
    </xf>
    <xf numFmtId="0" fontId="6" fillId="2" borderId="1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3" fillId="0" borderId="0" xfId="0" applyFont="1" applyAlignment="1">
      <alignment horizontal="center" wrapText="1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showWhiteSpace="0" zoomScaleNormal="100" zoomScaleSheetLayoutView="115" workbookViewId="0">
      <selection activeCell="A2" sqref="A2:J2"/>
    </sheetView>
  </sheetViews>
  <sheetFormatPr defaultColWidth="9.140625" defaultRowHeight="11.25" x14ac:dyDescent="0.2"/>
  <cols>
    <col min="1" max="1" width="3.5703125" style="3" customWidth="1"/>
    <col min="2" max="2" width="60" style="1" customWidth="1"/>
    <col min="3" max="3" width="9" style="20" customWidth="1"/>
    <col min="4" max="4" width="7.85546875" style="3" customWidth="1"/>
    <col min="5" max="5" width="10.140625" style="2" customWidth="1"/>
    <col min="6" max="6" width="9.140625" style="1"/>
    <col min="7" max="7" width="13.7109375" style="4" customWidth="1"/>
    <col min="8" max="8" width="7" style="3" customWidth="1"/>
    <col min="9" max="9" width="11" style="4" customWidth="1"/>
    <col min="10" max="10" width="12.85546875" style="4" customWidth="1"/>
    <col min="11" max="16384" width="9.140625" style="1"/>
  </cols>
  <sheetData>
    <row r="1" spans="1:10" s="12" customFormat="1" ht="12.75" customHeight="1" x14ac:dyDescent="0.2">
      <c r="A1" s="46" t="s">
        <v>28</v>
      </c>
      <c r="B1" s="47"/>
      <c r="C1" s="50" t="s">
        <v>10</v>
      </c>
      <c r="D1" s="50"/>
      <c r="E1" s="50"/>
      <c r="F1" s="13"/>
      <c r="G1" s="13"/>
      <c r="H1" s="48" t="s">
        <v>20</v>
      </c>
      <c r="I1" s="48"/>
      <c r="J1" s="49"/>
    </row>
    <row r="2" spans="1:10" s="12" customFormat="1" ht="20.25" customHeight="1" x14ac:dyDescent="0.2">
      <c r="A2" s="41" t="s">
        <v>19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s="12" customFormat="1" ht="36" x14ac:dyDescent="0.2">
      <c r="A3" s="27" t="s">
        <v>4</v>
      </c>
      <c r="B3" s="28" t="s">
        <v>11</v>
      </c>
      <c r="C3" s="28" t="s">
        <v>7</v>
      </c>
      <c r="D3" s="28" t="s">
        <v>14</v>
      </c>
      <c r="E3" s="28" t="s">
        <v>18</v>
      </c>
      <c r="F3" s="28" t="s">
        <v>12</v>
      </c>
      <c r="G3" s="33" t="s">
        <v>15</v>
      </c>
      <c r="H3" s="28" t="s">
        <v>13</v>
      </c>
      <c r="I3" s="33" t="s">
        <v>0</v>
      </c>
      <c r="J3" s="28" t="s">
        <v>16</v>
      </c>
    </row>
    <row r="4" spans="1:10" s="5" customFormat="1" x14ac:dyDescent="0.2">
      <c r="A4" s="34" t="s">
        <v>3</v>
      </c>
      <c r="B4" s="34" t="s">
        <v>1</v>
      </c>
      <c r="C4" s="35" t="s">
        <v>2</v>
      </c>
      <c r="D4" s="34" t="s">
        <v>21</v>
      </c>
      <c r="E4" s="34" t="s">
        <v>22</v>
      </c>
      <c r="F4" s="36" t="s">
        <v>6</v>
      </c>
      <c r="G4" s="36" t="s">
        <v>23</v>
      </c>
      <c r="H4" s="37" t="s">
        <v>24</v>
      </c>
      <c r="I4" s="36" t="s">
        <v>26</v>
      </c>
      <c r="J4" s="36" t="s">
        <v>27</v>
      </c>
    </row>
    <row r="5" spans="1:10" s="6" customFormat="1" ht="178.5" x14ac:dyDescent="0.2">
      <c r="A5" s="14">
        <v>1</v>
      </c>
      <c r="B5" s="38" t="s">
        <v>29</v>
      </c>
      <c r="C5" s="22" t="s">
        <v>17</v>
      </c>
      <c r="D5" s="23">
        <v>15</v>
      </c>
      <c r="E5" s="24"/>
      <c r="F5" s="16"/>
      <c r="G5" s="17">
        <f t="shared" ref="G5" si="0">D5*F5</f>
        <v>0</v>
      </c>
      <c r="H5" s="18"/>
      <c r="I5" s="17">
        <f t="shared" ref="I5" si="1">J5-G5</f>
        <v>0</v>
      </c>
      <c r="J5" s="17">
        <f t="shared" ref="J5" si="2">G5*H5+G5</f>
        <v>0</v>
      </c>
    </row>
    <row r="6" spans="1:10" s="6" customFormat="1" ht="140.25" x14ac:dyDescent="0.2">
      <c r="A6" s="15">
        <v>2</v>
      </c>
      <c r="B6" s="39" t="s">
        <v>30</v>
      </c>
      <c r="C6" s="22" t="s">
        <v>17</v>
      </c>
      <c r="D6" s="23">
        <v>35</v>
      </c>
      <c r="E6" s="24"/>
      <c r="F6" s="16"/>
      <c r="G6" s="17">
        <f t="shared" ref="G6:G17" si="3">D6*F6</f>
        <v>0</v>
      </c>
      <c r="H6" s="18"/>
      <c r="I6" s="17">
        <f t="shared" ref="I6:I17" si="4">J6-G6</f>
        <v>0</v>
      </c>
      <c r="J6" s="17">
        <f t="shared" ref="J6:J17" si="5">G6*H6+G6</f>
        <v>0</v>
      </c>
    </row>
    <row r="7" spans="1:10" s="6" customFormat="1" ht="140.25" x14ac:dyDescent="0.2">
      <c r="A7" s="15">
        <v>3</v>
      </c>
      <c r="B7" s="38" t="s">
        <v>31</v>
      </c>
      <c r="C7" s="22" t="s">
        <v>17</v>
      </c>
      <c r="D7" s="23">
        <v>60</v>
      </c>
      <c r="E7" s="24"/>
      <c r="F7" s="16"/>
      <c r="G7" s="17">
        <f t="shared" si="3"/>
        <v>0</v>
      </c>
      <c r="H7" s="18"/>
      <c r="I7" s="17">
        <f t="shared" si="4"/>
        <v>0</v>
      </c>
      <c r="J7" s="17">
        <f t="shared" si="5"/>
        <v>0</v>
      </c>
    </row>
    <row r="8" spans="1:10" s="6" customFormat="1" ht="140.25" x14ac:dyDescent="0.2">
      <c r="A8" s="14">
        <v>4</v>
      </c>
      <c r="B8" s="40" t="s">
        <v>32</v>
      </c>
      <c r="C8" s="22" t="s">
        <v>17</v>
      </c>
      <c r="D8" s="23">
        <v>2</v>
      </c>
      <c r="E8" s="24"/>
      <c r="F8" s="16"/>
      <c r="G8" s="17">
        <f t="shared" si="3"/>
        <v>0</v>
      </c>
      <c r="H8" s="18"/>
      <c r="I8" s="17">
        <f t="shared" si="4"/>
        <v>0</v>
      </c>
      <c r="J8" s="17">
        <f t="shared" si="5"/>
        <v>0</v>
      </c>
    </row>
    <row r="9" spans="1:10" s="6" customFormat="1" ht="140.25" x14ac:dyDescent="0.2">
      <c r="A9" s="15">
        <v>5</v>
      </c>
      <c r="B9" s="38" t="s">
        <v>33</v>
      </c>
      <c r="C9" s="25" t="s">
        <v>17</v>
      </c>
      <c r="D9" s="23">
        <v>10</v>
      </c>
      <c r="E9" s="24"/>
      <c r="F9" s="16"/>
      <c r="G9" s="17">
        <f t="shared" si="3"/>
        <v>0</v>
      </c>
      <c r="H9" s="18"/>
      <c r="I9" s="17">
        <f t="shared" si="4"/>
        <v>0</v>
      </c>
      <c r="J9" s="17">
        <f t="shared" si="5"/>
        <v>0</v>
      </c>
    </row>
    <row r="10" spans="1:10" s="6" customFormat="1" ht="140.25" x14ac:dyDescent="0.2">
      <c r="A10" s="15">
        <v>6</v>
      </c>
      <c r="B10" s="40" t="s">
        <v>34</v>
      </c>
      <c r="C10" s="22" t="s">
        <v>17</v>
      </c>
      <c r="D10" s="23">
        <v>60</v>
      </c>
      <c r="E10" s="24"/>
      <c r="F10" s="16"/>
      <c r="G10" s="17">
        <f t="shared" si="3"/>
        <v>0</v>
      </c>
      <c r="H10" s="18"/>
      <c r="I10" s="17">
        <f t="shared" si="4"/>
        <v>0</v>
      </c>
      <c r="J10" s="17">
        <f t="shared" si="5"/>
        <v>0</v>
      </c>
    </row>
    <row r="11" spans="1:10" s="6" customFormat="1" ht="140.25" x14ac:dyDescent="0.2">
      <c r="A11" s="14">
        <v>7</v>
      </c>
      <c r="B11" s="40" t="s">
        <v>35</v>
      </c>
      <c r="C11" s="22" t="s">
        <v>17</v>
      </c>
      <c r="D11" s="23">
        <v>15</v>
      </c>
      <c r="E11" s="24"/>
      <c r="F11" s="16"/>
      <c r="G11" s="17">
        <f t="shared" si="3"/>
        <v>0</v>
      </c>
      <c r="H11" s="18"/>
      <c r="I11" s="17">
        <f t="shared" si="4"/>
        <v>0</v>
      </c>
      <c r="J11" s="17">
        <f t="shared" si="5"/>
        <v>0</v>
      </c>
    </row>
    <row r="12" spans="1:10" s="6" customFormat="1" ht="140.25" x14ac:dyDescent="0.2">
      <c r="A12" s="15">
        <v>8</v>
      </c>
      <c r="B12" s="38" t="s">
        <v>36</v>
      </c>
      <c r="C12" s="22" t="s">
        <v>17</v>
      </c>
      <c r="D12" s="23">
        <v>5</v>
      </c>
      <c r="E12" s="24"/>
      <c r="F12" s="16"/>
      <c r="G12" s="17">
        <f t="shared" si="3"/>
        <v>0</v>
      </c>
      <c r="H12" s="18"/>
      <c r="I12" s="17">
        <f t="shared" si="4"/>
        <v>0</v>
      </c>
      <c r="J12" s="17">
        <f t="shared" si="5"/>
        <v>0</v>
      </c>
    </row>
    <row r="13" spans="1:10" s="6" customFormat="1" ht="178.5" x14ac:dyDescent="0.2">
      <c r="A13" s="15">
        <v>9</v>
      </c>
      <c r="B13" s="38" t="s">
        <v>37</v>
      </c>
      <c r="C13" s="25" t="s">
        <v>17</v>
      </c>
      <c r="D13" s="23">
        <v>5</v>
      </c>
      <c r="E13" s="24"/>
      <c r="F13" s="16"/>
      <c r="G13" s="17">
        <f t="shared" si="3"/>
        <v>0</v>
      </c>
      <c r="H13" s="18"/>
      <c r="I13" s="17">
        <f t="shared" si="4"/>
        <v>0</v>
      </c>
      <c r="J13" s="17">
        <f t="shared" si="5"/>
        <v>0</v>
      </c>
    </row>
    <row r="14" spans="1:10" s="6" customFormat="1" ht="178.5" x14ac:dyDescent="0.2">
      <c r="A14" s="14">
        <v>10</v>
      </c>
      <c r="B14" s="38" t="s">
        <v>38</v>
      </c>
      <c r="C14" s="25" t="s">
        <v>17</v>
      </c>
      <c r="D14" s="23">
        <v>20</v>
      </c>
      <c r="E14" s="24"/>
      <c r="F14" s="16"/>
      <c r="G14" s="17">
        <f t="shared" si="3"/>
        <v>0</v>
      </c>
      <c r="H14" s="18"/>
      <c r="I14" s="17">
        <f t="shared" si="4"/>
        <v>0</v>
      </c>
      <c r="J14" s="17">
        <f t="shared" si="5"/>
        <v>0</v>
      </c>
    </row>
    <row r="15" spans="1:10" s="6" customFormat="1" ht="178.5" x14ac:dyDescent="0.2">
      <c r="A15" s="15">
        <v>11</v>
      </c>
      <c r="B15" s="40" t="s">
        <v>39</v>
      </c>
      <c r="C15" s="22" t="s">
        <v>17</v>
      </c>
      <c r="D15" s="23">
        <v>15</v>
      </c>
      <c r="E15" s="24"/>
      <c r="F15" s="16"/>
      <c r="G15" s="17">
        <f t="shared" si="3"/>
        <v>0</v>
      </c>
      <c r="H15" s="18"/>
      <c r="I15" s="17">
        <f t="shared" si="4"/>
        <v>0</v>
      </c>
      <c r="J15" s="17">
        <f t="shared" si="5"/>
        <v>0</v>
      </c>
    </row>
    <row r="16" spans="1:10" s="6" customFormat="1" ht="204" x14ac:dyDescent="0.2">
      <c r="A16" s="15">
        <v>12</v>
      </c>
      <c r="B16" s="38" t="s">
        <v>40</v>
      </c>
      <c r="C16" s="22" t="s">
        <v>17</v>
      </c>
      <c r="D16" s="23">
        <v>15</v>
      </c>
      <c r="E16" s="24"/>
      <c r="F16" s="16"/>
      <c r="G16" s="17">
        <f t="shared" si="3"/>
        <v>0</v>
      </c>
      <c r="H16" s="18"/>
      <c r="I16" s="17">
        <f t="shared" si="4"/>
        <v>0</v>
      </c>
      <c r="J16" s="17">
        <f t="shared" si="5"/>
        <v>0</v>
      </c>
    </row>
    <row r="17" spans="1:11" s="6" customFormat="1" ht="192" thickBot="1" x14ac:dyDescent="0.25">
      <c r="A17" s="14">
        <v>13</v>
      </c>
      <c r="B17" s="40" t="s">
        <v>41</v>
      </c>
      <c r="C17" s="22" t="s">
        <v>17</v>
      </c>
      <c r="D17" s="26">
        <v>2</v>
      </c>
      <c r="E17" s="24"/>
      <c r="F17" s="16"/>
      <c r="G17" s="17">
        <f t="shared" si="3"/>
        <v>0</v>
      </c>
      <c r="H17" s="18"/>
      <c r="I17" s="17">
        <f t="shared" si="4"/>
        <v>0</v>
      </c>
      <c r="J17" s="17">
        <f t="shared" si="5"/>
        <v>0</v>
      </c>
    </row>
    <row r="18" spans="1:11" s="6" customFormat="1" ht="13.5" thickBot="1" x14ac:dyDescent="0.25">
      <c r="A18" s="7"/>
      <c r="B18" s="8"/>
      <c r="C18" s="11"/>
      <c r="D18" s="10"/>
      <c r="E18" s="9"/>
      <c r="F18" s="29" t="s">
        <v>5</v>
      </c>
      <c r="G18" s="30">
        <f>SUM(G5:G17)</f>
        <v>0</v>
      </c>
      <c r="H18" s="31" t="s">
        <v>5</v>
      </c>
      <c r="I18" s="30">
        <f>SUM(I5:I17)</f>
        <v>0</v>
      </c>
      <c r="J18" s="32">
        <f>SUM(J5:J17)</f>
        <v>0</v>
      </c>
    </row>
    <row r="21" spans="1:11" ht="12.75" customHeight="1" x14ac:dyDescent="0.2">
      <c r="B21" s="21" t="s">
        <v>8</v>
      </c>
      <c r="C21" s="44" t="s">
        <v>8</v>
      </c>
      <c r="D21" s="44"/>
      <c r="E21" s="44"/>
    </row>
    <row r="22" spans="1:11" ht="12.75" customHeight="1" x14ac:dyDescent="0.2">
      <c r="B22" s="21" t="s">
        <v>9</v>
      </c>
      <c r="C22" s="51" t="s">
        <v>25</v>
      </c>
      <c r="D22" s="51"/>
      <c r="E22" s="51"/>
      <c r="F22" s="51"/>
      <c r="G22" s="51"/>
      <c r="H22" s="51"/>
      <c r="I22" s="51"/>
      <c r="J22" s="51"/>
      <c r="K22" s="19"/>
    </row>
    <row r="23" spans="1:11" ht="11.25" customHeight="1" x14ac:dyDescent="0.2">
      <c r="C23" s="51"/>
      <c r="D23" s="51"/>
      <c r="E23" s="51"/>
      <c r="F23" s="51"/>
      <c r="G23" s="51"/>
      <c r="H23" s="51"/>
      <c r="I23" s="51"/>
      <c r="J23" s="51"/>
    </row>
    <row r="24" spans="1:11" x14ac:dyDescent="0.2">
      <c r="C24" s="45"/>
      <c r="D24" s="45"/>
      <c r="E24" s="45"/>
      <c r="F24" s="45"/>
      <c r="G24" s="45"/>
      <c r="H24" s="45"/>
    </row>
    <row r="25" spans="1:11" x14ac:dyDescent="0.2">
      <c r="D25" s="19"/>
    </row>
  </sheetData>
  <mergeCells count="7">
    <mergeCell ref="A2:J2"/>
    <mergeCell ref="C21:E21"/>
    <mergeCell ref="C24:H24"/>
    <mergeCell ref="A1:B1"/>
    <mergeCell ref="H1:J1"/>
    <mergeCell ref="C1:E1"/>
    <mergeCell ref="C22:J23"/>
  </mergeCells>
  <phoneticPr fontId="0" type="noConversion"/>
  <printOptions horizontalCentered="1" verticalCentered="1"/>
  <pageMargins left="0.23622047244094491" right="0.23622047244094491" top="0.35433070866141736" bottom="0.35433070866141736" header="0.31496062992125984" footer="0.11811023622047245"/>
  <pageSetup paperSize="9" orientation="landscape" r:id="rId1"/>
  <headerFooter>
    <oddFooter>&amp;R&amp;"-,Standardowy"&amp;8&amp;P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1e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lastPrinted>2022-01-27T07:39:37Z</cp:lastPrinted>
  <dcterms:created xsi:type="dcterms:W3CDTF">2011-10-30T09:20:53Z</dcterms:created>
  <dcterms:modified xsi:type="dcterms:W3CDTF">2022-01-27T07:46:21Z</dcterms:modified>
</cp:coreProperties>
</file>