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T:\sekcja48\ROK 2022\DZP-271    22 - Dokumentacja zamówień publicznych\DZP-271  97 22 - dostawa mas protetycznych\Dokumenty do publikacji\"/>
    </mc:Choice>
  </mc:AlternateContent>
  <xr:revisionPtr revIDLastSave="0" documentId="13_ncr:1_{F9A1FB11-F60D-4EA2-A56A-84989F2AF314}" xr6:coauthVersionLast="36" xr6:coauthVersionMax="36" xr10:uidLastSave="{00000000-0000-0000-0000-000000000000}"/>
  <bookViews>
    <workbookView xWindow="480" yWindow="150" windowWidth="15180" windowHeight="9735" xr2:uid="{00000000-000D-0000-FFFF-FFFF00000000}"/>
  </bookViews>
  <sheets>
    <sheet name="Załącznik nr 3" sheetId="1" r:id="rId1"/>
  </sheets>
  <calcPr calcId="191029" iterateDelta="1E-4" fullPrecision="0"/>
</workbook>
</file>

<file path=xl/calcChain.xml><?xml version="1.0" encoding="utf-8"?>
<calcChain xmlns="http://schemas.openxmlformats.org/spreadsheetml/2006/main">
  <c r="G22" i="1" l="1"/>
  <c r="J22" i="1" s="1"/>
  <c r="I22" i="1" s="1"/>
  <c r="G21" i="1"/>
  <c r="J21" i="1" s="1"/>
  <c r="I21" i="1" s="1"/>
  <c r="G20" i="1"/>
  <c r="J20" i="1" s="1"/>
  <c r="I20" i="1" s="1"/>
  <c r="G19" i="1"/>
  <c r="J19" i="1" s="1"/>
  <c r="I19" i="1" s="1"/>
  <c r="G18" i="1"/>
  <c r="J18" i="1" s="1"/>
  <c r="I18" i="1" s="1"/>
  <c r="G17" i="1"/>
  <c r="J17" i="1" s="1"/>
  <c r="I17" i="1" s="1"/>
  <c r="G16" i="1"/>
  <c r="J16" i="1" s="1"/>
  <c r="I16" i="1" s="1"/>
  <c r="G15" i="1"/>
  <c r="J15" i="1" s="1"/>
  <c r="I15" i="1" s="1"/>
  <c r="G14" i="1"/>
  <c r="J14" i="1" s="1"/>
  <c r="I14" i="1" s="1"/>
  <c r="G13" i="1"/>
  <c r="J13" i="1" s="1"/>
  <c r="I13" i="1" s="1"/>
  <c r="G12" i="1"/>
  <c r="J12" i="1" s="1"/>
  <c r="I12" i="1" s="1"/>
  <c r="G11" i="1"/>
  <c r="J11" i="1" s="1"/>
  <c r="I11" i="1" s="1"/>
  <c r="G10" i="1"/>
  <c r="J10" i="1" s="1"/>
  <c r="I10" i="1" s="1"/>
  <c r="G9" i="1"/>
  <c r="J9" i="1" s="1"/>
  <c r="I9" i="1" s="1"/>
  <c r="G8" i="1"/>
  <c r="J8" i="1" s="1"/>
  <c r="I8" i="1" s="1"/>
  <c r="G7" i="1"/>
  <c r="J7" i="1" s="1"/>
  <c r="I7" i="1" s="1"/>
  <c r="G6" i="1"/>
  <c r="J6" i="1" s="1"/>
  <c r="I6" i="1" s="1"/>
  <c r="G5" i="1" l="1"/>
  <c r="J5" i="1" s="1"/>
  <c r="I5" i="1" s="1"/>
  <c r="G23" i="1" l="1"/>
  <c r="J23" i="1"/>
  <c r="I23" i="1"/>
</calcChain>
</file>

<file path=xl/sharedStrings.xml><?xml version="1.0" encoding="utf-8"?>
<sst xmlns="http://schemas.openxmlformats.org/spreadsheetml/2006/main" count="66" uniqueCount="59">
  <si>
    <t>Opis przedmiotu zamówienia</t>
  </si>
  <si>
    <t>b</t>
  </si>
  <si>
    <t>c</t>
  </si>
  <si>
    <t>d</t>
  </si>
  <si>
    <t>e</t>
  </si>
  <si>
    <t>a</t>
  </si>
  <si>
    <t>l.p</t>
  </si>
  <si>
    <t>SUMA:</t>
  </si>
  <si>
    <t>op.</t>
  </si>
  <si>
    <t>op.= 840 g (2 x 420 g) / 600 ml (2 x 300 ml), 2 łyżki do mieszania, instrukcja</t>
  </si>
  <si>
    <t>op.= 3 x 50ml, 18 x końcówka mieszająca</t>
  </si>
  <si>
    <t>op. =50 szt.</t>
  </si>
  <si>
    <t>op.=50 szt.</t>
  </si>
  <si>
    <t>op.= 6 szt.</t>
  </si>
  <si>
    <t>op.= 3 x 50 ml, 18 x końcówka mieszająca, 10 x końcówka wewnątrzustna</t>
  </si>
  <si>
    <t xml:space="preserve"> Op. = 1 szt.</t>
  </si>
  <si>
    <t>Op.=1 szt.</t>
  </si>
  <si>
    <t>Op.=2 szt.</t>
  </si>
  <si>
    <t>op. = 2 szt.</t>
  </si>
  <si>
    <t>op.= 1szt.</t>
  </si>
  <si>
    <t>f</t>
  </si>
  <si>
    <t>h</t>
  </si>
  <si>
    <t>op.=kpl.= 12 szt. wierteł + podstawka do przechowywania.</t>
  </si>
  <si>
    <t>CZĘŚĆ 1 - Masy protetyczne, wiertła; Kod CPV: 33141800-8 - wyroby stomatologiczne; 33131510-5 - wiertła stomatologiczne</t>
  </si>
  <si>
    <t>Załącznik nr 1a  do SWZ</t>
  </si>
  <si>
    <t xml:space="preserve"> FORMULARZ CENOWY</t>
  </si>
  <si>
    <t>...............................................</t>
  </si>
  <si>
    <t xml:space="preserve">.......................................................................................  </t>
  </si>
  <si>
    <t>(miejsce, data)</t>
  </si>
  <si>
    <r>
      <t>(</t>
    </r>
    <r>
      <rPr>
        <b/>
        <i/>
        <sz val="8"/>
        <color rgb="FFFF0000"/>
        <rFont val="Arial"/>
        <family val="2"/>
        <charset val="238"/>
      </rPr>
      <t>kwalifikowany podpis/podpisy elektroniczny</t>
    </r>
    <r>
      <rPr>
        <sz val="8"/>
        <color rgb="FFFF0000"/>
        <rFont val="Arial"/>
        <family val="2"/>
        <charset val="238"/>
      </rPr>
      <t xml:space="preserve"> lub osobisty lub zaufany osoby/osób uprawnionych/upoważnionych do reprezentowania wykonawcy)</t>
    </r>
  </si>
  <si>
    <t xml:space="preserve">Ilość
op. </t>
  </si>
  <si>
    <t>Cena jedn.
netto</t>
  </si>
  <si>
    <t>Wartość netto [PLN]</t>
  </si>
  <si>
    <t>VAT
%</t>
  </si>
  <si>
    <t>Wartość VAT [PLN]</t>
  </si>
  <si>
    <t>Wartość brutto [PLN]</t>
  </si>
  <si>
    <t>g=dxf</t>
  </si>
  <si>
    <t>i=j-g</t>
  </si>
  <si>
    <t>j=gxh+g</t>
  </si>
  <si>
    <t>Nazwa handlowa i Producent / numer strony w katalogu lub numer karty katalogowej</t>
  </si>
  <si>
    <t>Sprawa znak: DZP-271-97/22</t>
  </si>
  <si>
    <t>Silikon addycyjny o szczególnie miękkiej konsystencji do wycisków 2-warstwowych jednoczasowych. Precyzyjne odwzorowanie detali, duża odporność na odkształcenia oraz minimalny skurcz liniowy. Zalety: precyzyjne odwzorowanie, duża elastyczność, minimalny skurcz liniowy. Właściwości: twardość ok. 64 shone A, Czas mieszania max 0:40,  kolor pomarańczowy. Opakowanie: 840 g (2 x 420 g) / 600 ml (2 x 300 ml), 2 łyżki do mieszania, instrukcja.</t>
  </si>
  <si>
    <t>Uniwersalny korekcyjny a-silikon do wycisków 2-warstwowych jedno- i dwuczasowych. Wyjątkowe właściwości hydrofilne („Su-per Hy-drophil”) zapewniają precyzyjny wycisk nawet w wilgotnym środowisku, a właściwości tiksotropowe gwarantują „kontrolowaną” płynność masy. Twardość ok. 50 shore A. Kolor fioletowy, Konsystencja light .Opakowanie: 3 x 50 ml, 18 x końcówka mieszająca, 10 x końcówka wewnątrzustna.</t>
  </si>
  <si>
    <t>Silikon addycyjny o wysokiej twardości i odporności na odkształcenia (twardość końcowa Shore A – 90) do pobierania kęsków zwarciowych. Cechuje go szybka polimeryzacja i minimalny skurcz linowy. Bezbłędna i wygodna rejestracja zwarcia. Opakowanie: 3 x 50ml, 18 x końcówka mieszająca.</t>
  </si>
  <si>
    <t>Końcówki mieszające różowe do  mas opisanych w pozycji nr 3 tabeli. Opakowanie: 50 szt.</t>
  </si>
  <si>
    <t>Końcówki wewnątrzustne żółte do mas silikonowych opisanych w pozycji nr 2 tabeli.  Opakowanie: 50 szt.</t>
  </si>
  <si>
    <t>Końcówki mieszające żółte do mas silikonowych opisanych w tabeli, pozycja - 2. Opakowanie: 50 szt.</t>
  </si>
  <si>
    <t>Gładzik - system jednostopniowy do kompozytów i kompomerów. Przeznaczony do ostatecznego formowania, polerowania i nabłyszczania wypełnień w jednym cyklu pracy, impregnowany diamentami do wygładzania i polerowania kompozytu bez stosowania pasty polerskiej. Możliwość pracy zarówno na wklęsłych, jak i wypukłych powierzchniach, w bruzdach okluzyjnych i w przestrzeniach międzyzębowych. Trzonek i długość całkowita wg normy ISO 204 (RA) = długość 22 mm, Ø 2,35 mm. Dostępne kształty:
 - płomyk  (długość lub wysokość części pracującej min.10,0 mm, Ø części pracującej  max 5,0 mm); przeznaczony do polerowania wklęsłych powierzchni, szczególnie okluzyjnych;
- płomyk  (długość lub wysokość części pracującej max 6,0 mm, Ø części pracującej max 3,0 mm ); przeznaczony do polerowania wklęsłych powierzchni, szczególnie okluzyjnych.
- kielich (Ø części pracującej max 6 mm); przeznaczony do polerowania wypukłych powierzchni i bruzd, dzięki delikatnej krawędzi również przestrzeni międzyzębowych;
- dysk (Ø części pracującej max 10,0  mm); do polerowania wypukłych powierzchni, szczególnie na gładkich powierzchniach zębów przednich, a dzięki delikatnej krawędzi również przestrzeni międzyzębowych.
Dostępne rozmiary: 050,100,030,060. Nadaje się do sterylizacji w temperaturach do 134 °C</t>
  </si>
  <si>
    <t>Gładzik – jednostopniowy system polerski dla profilaktyki przeznaczony do czyszczenia i polerowania naturalnych zębów. Nie wymaga stosowania past polerskich. Wymaga chłodzenia cieczą. Posiada matrycę poliuretanową łączącą dopasowane do przeznaczenia właściwości ścierne z minimalną emisją cieplną. Trzonek i długość całkowita wg normy ISO 204 (RA) = długość 22 mm, Ø 2,35 mm. Dostępne kształty: płomyk  duży, płomyk  mały, kielich. Dostępne rozmiary: 050,100,060. Nadaje się do sterylizacji w temperaturach do 134 °C</t>
  </si>
  <si>
    <t>Gładzik – dwustopniowy system polerski przeznaczony do końcowego opracowania wszystkich rodzajów uzupełnień z kompozytów. Nie wymaga stosowania past polerskich. Wymaga chłodzenia cieczą. Wykonany z poliuretanu z dodatkiem karborundu, nasycony równomiernie pyłem diamentowym umożliwiającym wygładzenie, polerowanie i nabłyszczanie powierzchni uzupełnienia. Trzonek i długość całkowita wg normy ISO 204 (RA) = długość 22 mm, Ø 2,35 mm. Etap pierwszy – kolor zielony, etap drugi – kolor popielaty. Dostępne kształty: płomyk  duży, płomyk  mały, kielich i dysk. Dostępne rozmiary: 060, 100, 030, 050. Nadaje się do sterylizacji w temperaturach do 134 °C</t>
  </si>
  <si>
    <t>Gładzik – dwustopniowy system polerski przeznaczony do końcowego opracowania wszystkich rodzajów uzupełnień z ceramiki. Nie wymaga stosowania past polerskich. Wymaga chłodzenia cieczą. Materiał gładzika nasycony równomiernie pyłem diamentowym umożliwiającym wygładzenie, polerowanie i nabłyszczanie powierzchni uzupełnienia. Trzonek i długość całkowita wg normy ISO 204 (RA) = długość 22 mm, Ø 2,35 mm. Etap pierwszy – kolor niebieski, etap drugi – kolor szary. Dostępne kształty: płomyk, kielich i dysk. Dostępne rozmiary: 030, 100, 030. Nadaje się do sterylizacji w temperaturach do 134 °C</t>
  </si>
  <si>
    <t>Zestaw instrumentów obrotowych( wierteł) na turbinę do preparacji zębów  dobranych przez prof. Majewskiego oraz dr Lostera pod kątem szlifowania zębów w systemie odpowiednim dla współczesnej korony estetycznej. Przy pomocy wierteł z zestawu możliwe jest wykonanie stopnia w każdym systemie stosowanym w stomatologii. Zestaw zawiera 12 szt wierteł oraz podstawkę do przechowywania. Nadaje się do sterylizacji w temperaturach do 134 °C. Rozmiary wierteł wg. ISO:
- 016  - nasyp dwuwarstwowy; 90-125 um / pasek niebieski / 30-300.000 obr./min.;
- 016  - nasyp dwuwarstwowy; 30-50 um / pasek czerwony / 30-300.000 obr./min.;
- 021  - nasyp dwuwarstwowy; 125-151 um / pasek zielony / 30-300.000 obr./min.;  
- 021  - nasyp dwuwarstwowy; 30-50 um / pasek czerwony / 30-300.000 obr./min.;
- 010  - nasyp dwuwarstwowy; 125-151 um / pasek zielony / 30-300.000 obr./min.;
- 014  - nasyp dwuwarstwowy; 90-125 um / pasek niebieski / 30-300.000 obr./min.;
- 018  - nasyp dwuwarstwowy; 125-151 um / pasek zielony / 30-300.000 obr./min.; 
- 018  - nasyp dwuwarstwowy; 30-50 um / pasek czerwony / 30-300.000 obr./min.;
- 016  - nasyp dwuwarstwowy; 90-125 urn / pasek niebieski / 30-300.000 obr./min.;
- 016  - nasyp dwuwarstwowy; 30-50 um / pasek czerwony / 30-300.000 obr./min.;
- 023  - nasyp dwuwarstwowy; 125-151 um / pasek zielony / 30-300.000 obr./min.; 
- 042  - nasyp dwuwarstwowy; 125-151 um / pasek zielony / 30-300.000 obr./min.</t>
  </si>
  <si>
    <t xml:space="preserve">Instrumenty obrotowe ( wiertła) na turbinę do preparacji zębów  dobranych przez prof. Majewskiego oraz dr Lostera pod kątem szlifowania zębów w systemie odpowiednim dla współczesnej korony estetycznej. Przy pomocy wierteł z zestawu możliwe jest wykonanie stopnia w każdym systemie stosowanym w stomatologii. Nadaje się do sterylizacji w temperaturach do 134 °C. Wiertła dostępne w rozmiarach wg. ISO:
- 016  - nasyp dwuwarstwowy; 90-125 um / pasek niebieski / 30-300.000 obr./min.;
- 016  - nasyp dwuwarstwowy; 30-50 um / pasek czerwony / 30-300.000 obr./min.;
- 021  - nasyp dwuwarstwowy; 125-151 um / pasek zielony / 30-300.000 obr./min;
- 021  - nasyp dwuwarstwowy; 30-50 um / pasek czerwony / 30-300.000 obr./min;
- 010  - nasyp dwuwarstwowy; 125-151 um / pasek zielony / 30-300.000 obr./min.;
- 014  - nasyp dwuwarstwowy; 90-125 um / pasek niebieski / 30-300.000 obr./min.;
- 018  - nasyp dwuwarstwowy; 125-151 um / pasek zielony / 30-300.000 obr./min.;
- 018  - nasyp dwuwarstwowy; 30-50 um / pasek czerwony / 30-300.000 obr./min.;
- 016  - nasyp dwuwarstwowy; 90-125 urn / pasek niebieski / 30-300.000 obr./min.;
- 016  - nasyp dwuwarstwowy; 30-50 um / pasek czerwony / 30-300.000 obr./min.;
- 023  - nasyp dwuwarstwowy; 125-151 um / pasek zielony / 30-300.000 obr./min.;
- 042  - nasyp dwuwarstwowy; 125-151 um / pasek zielony / 30-300.000 obr./min; </t>
  </si>
  <si>
    <t>Wiertło - przecinak do koron (ceramika, metal, kompozyt) i mostów. Wykonane z jednego kawałka węglika spiekanego, przystosowane do pracy z turbiną. Dostępne w rozmiarze wg. ISO: 012, 014. Pakowane po 2 szt. Nadaje się do sterylizacji w temperaturach do 134 °C</t>
  </si>
  <si>
    <t>Wiertło wykonane z jednego kawałka węglika spiekanego o kształcie różyczki. Na szczycie główki znajduje się płetwa wspomagająca efektywną preparację ubytku. Główka posiada boczne nacięcia krzyżowe, które redukują wytwarzanie ciepła. Wiertło posiada wąską szyjkę zapewniającą idealną kontrolę wzrokową. Wiertło przystosowane do pracy z kątnicą o długościach: 22 mm i średnicy 2,35 mm i  26 mm i średnicy 2,35 mm. Dostępne w rozmiarach wg. ISO od 010 do 023. Pakowane po 6 szt. Nadaje się do sterylizacji w temperaturach do 134 °C</t>
  </si>
  <si>
    <t>Finir  - wiertło do opracowywania wypełnień kompozytowych oraz do usuwania cementu, np. po zamkach ortodontycznych. Stosowany również do wygładzania powierzchni zębów naturalnych w końcowej fazie preparacji, np. pod licówki czy korony; Specjalnie wyprofilowany kąt nachylenia ostrzy tnących sprawia, że finir delikatnie zbiera bądź wygładza kompozyt, a po szkliwie jedynie się prześlizguje. Brak zjawiska przegrzewania kompozytu zapewnia bezpieczeństwo i estetykę wykonanego wypełnienia i sąsiednich tkanek zęba. Zalecany do powierzchni stycznych i przedsionkowych. Czubek finiru jest pozbawiony nacięć w celu ochrony miazgi i tkanek miękkich. Wykonany z węglika spiekanego. Dostępny w kształcie: stożek krótki i długi, płomyk mały i duży, torpeda, jajko. Dostępne w rozmiarach wg. ISO od 010 do 018. Pakowane po 2 szt. Nadaje się do sterylizacji w temperaturach do 134 °C</t>
  </si>
  <si>
    <t>Wiertło chirurgiczne typu ALLPORT. Mocowanie na prostnicę, wykonane z węglika spiekanego. Dostępne w rozmiarach wg. ISO od 014 do 031. Pakowane po 1 szt. Nadaje się do sterylizacji w temperaturach do 134 °C</t>
  </si>
  <si>
    <t>Wiertło diamentowe o dwuwarstwowym nasypie z naturalnych diamentów. Osobna warstwa wiążąca dla każdej z 2 warstw nasypu diamentowego, która trwale łączy diamenty z trzpieniem. Trzpienie wykonane ze stali nierdzewnej o parametrach gwarantujących zarówno odpowiednią sztywność, jak i pewną elastyczność podczas prac. Wiertło przystosowane do pracy z turbiną.
Wiertła dostępne w kształtach oraz rozmiarach wg. ISO: od 008 do 032
Kształt: kulka mała i duża, na trzonku długość max 19 mm o średnicy 1,6 mm oraz na trzonku długości min 25 mm o średnicy 1,6, stożek odwrócony mały i duży, dysk, płomyk mały i duży, walec prosty i zaokrąglony, szczelinowiec, gruszka. Pakowane po 6 szt. Nadaje się do sterylizacji w temperaturach do 134 °C</t>
  </si>
  <si>
    <t>Wiertło diamentowe o trzystopniowym nasypie z naturalnych diamentów zwiększający efektywność cięcia, osobna warstwa wiążąca dla każdej z trzech warstw nasypu diamentowego trwale łączy diamenty z trzpieniem, diamenty każdej warstwy dobrane ze względu na ich rozmiar oraz równomiernie rozmieszczone aby zapewnić precyzyjne cięcie, Trzpienie wykonane ze stali o specjalnie dobranych parametrach gwarantujących zarówno odpowiednią sztywność, jak i pewną elastyczność podczas pracy. Dostępne w kształtach oraz rozmiarach wg. ISO : od 008 do 023
Kształt: kulka mała i duża, na trzonku długość max 19 mm o średnicy 1,6 mm oraz na trzonku długości min 25 mm o średnicy 1,6, stożek odwrócony mały i duży, dysk, płomyk mały i duży, walec prosty i zaokrąglony, szczelinowiec, gruszka. Pakowane po 6 szt. Nadaje się do sterylizacji w temperaturach do 134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</si>
</sst>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9" x14ac:knownFonts="1">
    <font>
      <sz val="10"/>
      <name val="Arial"/>
      <charset val="238"/>
    </font>
    <font>
      <sz val="10"/>
      <name val="Arial CE"/>
      <charset val="238"/>
    </font>
    <font>
      <sz val="8"/>
      <name val="Arial"/>
      <family val="2"/>
      <charset val="238"/>
    </font>
    <font>
      <sz val="8"/>
      <name val="Garamond"/>
      <family val="1"/>
      <charset val="238"/>
    </font>
    <font>
      <sz val="11"/>
      <color theme="1"/>
      <name val="Calibri"/>
      <family val="2"/>
      <charset val="238"/>
      <scheme val="minor"/>
    </font>
    <font>
      <b/>
      <sz val="11"/>
      <name val="Calibri"/>
      <family val="2"/>
      <charset val="238"/>
      <scheme val="minor"/>
    </font>
    <font>
      <i/>
      <sz val="8"/>
      <name val="Calibri"/>
      <family val="2"/>
      <charset val="238"/>
      <scheme val="minor"/>
    </font>
    <font>
      <b/>
      <sz val="9"/>
      <name val="Calibri"/>
      <family val="2"/>
      <charset val="238"/>
      <scheme val="minor"/>
    </font>
    <font>
      <b/>
      <sz val="10"/>
      <name val="Calibri"/>
      <family val="2"/>
      <charset val="238"/>
      <scheme val="minor"/>
    </font>
    <font>
      <sz val="9"/>
      <color rgb="FF000000"/>
      <name val="Calibri"/>
      <family val="2"/>
      <charset val="238"/>
      <scheme val="minor"/>
    </font>
    <font>
      <sz val="9"/>
      <name val="Calibri"/>
      <family val="2"/>
      <charset val="238"/>
      <scheme val="minor"/>
    </font>
    <font>
      <sz val="10"/>
      <color rgb="FF000000"/>
      <name val="Calibri"/>
      <family val="2"/>
      <charset val="238"/>
      <scheme val="minor"/>
    </font>
    <font>
      <sz val="10"/>
      <name val="Calibri"/>
      <family val="2"/>
      <charset val="238"/>
      <scheme val="minor"/>
    </font>
    <font>
      <sz val="10"/>
      <color rgb="FFFF0000"/>
      <name val="Calibri"/>
      <family val="2"/>
      <charset val="238"/>
      <scheme val="minor"/>
    </font>
    <font>
      <sz val="8"/>
      <color rgb="FFFF0000"/>
      <name val="Arial"/>
      <family val="2"/>
      <charset val="238"/>
    </font>
    <font>
      <b/>
      <i/>
      <sz val="8"/>
      <color rgb="FFFF0000"/>
      <name val="Arial"/>
      <family val="2"/>
      <charset val="238"/>
    </font>
    <font>
      <sz val="9"/>
      <name val="Calibri"/>
      <family val="2"/>
      <charset val="238"/>
    </font>
    <font>
      <sz val="9"/>
      <color rgb="FF000000"/>
      <name val="Calibri"/>
      <family val="2"/>
      <charset val="238"/>
    </font>
    <font>
      <b/>
      <sz val="8"/>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4" fillId="0" borderId="0"/>
    <xf numFmtId="0" fontId="1" fillId="0" borderId="0"/>
  </cellStyleXfs>
  <cellXfs count="56">
    <xf numFmtId="0" fontId="0" fillId="0" borderId="0" xfId="0"/>
    <xf numFmtId="0" fontId="2" fillId="0" borderId="0" xfId="0" applyFont="1" applyFill="1"/>
    <xf numFmtId="0" fontId="2" fillId="0" borderId="0" xfId="0" applyFont="1" applyFill="1" applyAlignment="1">
      <alignment wrapText="1"/>
    </xf>
    <xf numFmtId="0" fontId="3" fillId="0" borderId="0" xfId="0" applyFont="1" applyFill="1"/>
    <xf numFmtId="0" fontId="2" fillId="0" borderId="0" xfId="0" applyFont="1" applyFill="1" applyAlignment="1">
      <alignment horizontal="center"/>
    </xf>
    <xf numFmtId="0" fontId="3" fillId="0" borderId="0" xfId="0" applyFont="1" applyFill="1" applyAlignment="1">
      <alignment vertical="center"/>
    </xf>
    <xf numFmtId="0" fontId="2" fillId="0" borderId="0" xfId="0" applyFont="1" applyFill="1" applyAlignment="1">
      <alignment horizontal="right"/>
    </xf>
    <xf numFmtId="0" fontId="6" fillId="0" borderId="1" xfId="2" applyFont="1" applyFill="1" applyBorder="1" applyAlignment="1">
      <alignment horizontal="center"/>
    </xf>
    <xf numFmtId="0" fontId="6" fillId="0" borderId="1" xfId="2" applyFont="1" applyFill="1" applyBorder="1" applyAlignment="1">
      <alignment horizont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right" vertical="center" wrapText="1"/>
    </xf>
    <xf numFmtId="0" fontId="7" fillId="0" borderId="1" xfId="2" applyFont="1" applyFill="1" applyBorder="1" applyAlignment="1">
      <alignment horizontal="center" vertical="center"/>
    </xf>
    <xf numFmtId="0" fontId="7" fillId="0" borderId="1" xfId="2" applyFont="1" applyFill="1" applyBorder="1" applyAlignment="1">
      <alignment horizontal="center" vertical="center" wrapText="1"/>
    </xf>
    <xf numFmtId="164" fontId="8" fillId="0" borderId="0" xfId="2" applyNumberFormat="1" applyFont="1" applyFill="1" applyBorder="1" applyAlignment="1">
      <alignment horizontal="center" vertical="center"/>
    </xf>
    <xf numFmtId="164" fontId="8" fillId="0" borderId="0" xfId="2" applyNumberFormat="1" applyFont="1" applyFill="1" applyBorder="1" applyAlignment="1">
      <alignment horizontal="right" vertical="center"/>
    </xf>
    <xf numFmtId="9" fontId="8" fillId="0" borderId="0" xfId="2" applyNumberFormat="1" applyFont="1" applyFill="1" applyBorder="1" applyAlignment="1">
      <alignment horizontal="center" vertical="center"/>
    </xf>
    <xf numFmtId="0" fontId="6" fillId="0" borderId="1" xfId="2" applyFont="1" applyFill="1" applyBorder="1" applyAlignment="1">
      <alignment horizontal="left"/>
    </xf>
    <xf numFmtId="0" fontId="2" fillId="0" borderId="0" xfId="0" applyFont="1" applyFill="1" applyAlignment="1">
      <alignment horizontal="left"/>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2" applyFont="1" applyFill="1" applyBorder="1" applyAlignment="1">
      <alignment horizontal="center" vertical="center" wrapText="1"/>
    </xf>
    <xf numFmtId="164" fontId="12" fillId="0" borderId="1" xfId="2" applyNumberFormat="1" applyFont="1" applyFill="1" applyBorder="1" applyAlignment="1">
      <alignment horizontal="center" vertical="center"/>
    </xf>
    <xf numFmtId="164" fontId="12" fillId="0" borderId="1" xfId="2" applyNumberFormat="1" applyFont="1" applyFill="1" applyBorder="1" applyAlignment="1">
      <alignment horizontal="right" vertical="center"/>
    </xf>
    <xf numFmtId="9" fontId="12" fillId="0" borderId="1" xfId="2"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2" applyFont="1" applyFill="1" applyBorder="1" applyAlignment="1">
      <alignment vertical="center" wrapText="1"/>
    </xf>
    <xf numFmtId="164" fontId="12" fillId="0" borderId="1" xfId="2" applyNumberFormat="1" applyFont="1" applyFill="1" applyBorder="1" applyAlignment="1">
      <alignment vertical="center"/>
    </xf>
    <xf numFmtId="9" fontId="12" fillId="0" borderId="1" xfId="2" applyNumberFormat="1" applyFont="1" applyFill="1" applyBorder="1" applyAlignment="1">
      <alignment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2" fillId="0" borderId="0" xfId="2" applyFont="1" applyFill="1" applyBorder="1" applyAlignment="1">
      <alignment horizontal="center" vertical="center" wrapText="1"/>
    </xf>
    <xf numFmtId="164" fontId="8" fillId="0" borderId="5" xfId="2" applyNumberFormat="1" applyFont="1" applyFill="1" applyBorder="1" applyAlignment="1">
      <alignment horizontal="center" vertical="center"/>
    </xf>
    <xf numFmtId="164" fontId="8" fillId="0" borderId="6" xfId="2" applyNumberFormat="1" applyFont="1" applyFill="1" applyBorder="1" applyAlignment="1">
      <alignment horizontal="right" vertical="center"/>
    </xf>
    <xf numFmtId="9" fontId="8" fillId="0" borderId="6" xfId="2" applyNumberFormat="1" applyFont="1" applyFill="1" applyBorder="1" applyAlignment="1">
      <alignment horizontal="center" vertical="center"/>
    </xf>
    <xf numFmtId="164" fontId="8" fillId="0" borderId="7" xfId="2" applyNumberFormat="1" applyFont="1" applyFill="1" applyBorder="1" applyAlignment="1">
      <alignment horizontal="right" vertical="center"/>
    </xf>
    <xf numFmtId="0" fontId="7" fillId="0" borderId="1" xfId="2" applyFont="1" applyFill="1" applyBorder="1" applyAlignment="1">
      <alignment horizontal="left" vertical="center" wrapText="1"/>
    </xf>
    <xf numFmtId="0" fontId="14" fillId="0" borderId="0" xfId="0" applyFont="1" applyFill="1" applyAlignment="1">
      <alignment horizontal="left"/>
    </xf>
    <xf numFmtId="0" fontId="16" fillId="0" borderId="1" xfId="0" applyFont="1" applyBorder="1" applyAlignment="1">
      <alignment vertical="center" wrapText="1"/>
    </xf>
    <xf numFmtId="0" fontId="9" fillId="3" borderId="1" xfId="0" applyFont="1" applyFill="1" applyBorder="1" applyAlignment="1">
      <alignment vertical="center" wrapText="1"/>
    </xf>
    <xf numFmtId="0" fontId="17" fillId="3" borderId="1" xfId="0" applyFont="1" applyFill="1" applyBorder="1" applyAlignment="1">
      <alignment vertical="center" wrapText="1"/>
    </xf>
    <xf numFmtId="0" fontId="17" fillId="0" borderId="1" xfId="0" applyFont="1" applyBorder="1" applyAlignment="1">
      <alignment vertical="center" wrapText="1"/>
    </xf>
    <xf numFmtId="0" fontId="9" fillId="3"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3" xfId="0" applyFont="1" applyFill="1" applyBorder="1" applyAlignment="1">
      <alignment horizontal="center"/>
    </xf>
    <xf numFmtId="0" fontId="5" fillId="2" borderId="4" xfId="0" applyFont="1" applyFill="1" applyBorder="1" applyAlignment="1">
      <alignment horizontal="center"/>
    </xf>
    <xf numFmtId="0" fontId="8" fillId="2" borderId="8" xfId="0" applyFont="1" applyFill="1" applyBorder="1" applyAlignment="1">
      <alignment horizontal="left" wrapText="1"/>
    </xf>
    <xf numFmtId="0" fontId="8" fillId="2" borderId="0" xfId="0" applyFont="1" applyFill="1" applyBorder="1" applyAlignment="1">
      <alignment horizontal="left" wrapText="1"/>
    </xf>
    <xf numFmtId="0" fontId="8" fillId="2" borderId="9" xfId="0" applyFont="1" applyFill="1" applyBorder="1" applyAlignment="1">
      <alignment horizontal="left" wrapText="1"/>
    </xf>
    <xf numFmtId="0" fontId="8" fillId="2" borderId="3" xfId="0" applyFont="1" applyFill="1" applyBorder="1" applyAlignment="1">
      <alignment horizontal="center"/>
    </xf>
    <xf numFmtId="0" fontId="14" fillId="0" borderId="0" xfId="0" applyFont="1" applyFill="1" applyAlignment="1">
      <alignment horizontal="center" vertical="center" wrapText="1"/>
    </xf>
    <xf numFmtId="0" fontId="2" fillId="0" borderId="0" xfId="0" applyFont="1" applyFill="1" applyAlignment="1">
      <alignment horizontal="center"/>
    </xf>
  </cellXfs>
  <cellStyles count="3">
    <cellStyle name="Normalny" xfId="0" builtinId="0"/>
    <cellStyle name="Normalny 2" xfId="1" xr:uid="{00000000-0005-0000-0000-000001000000}"/>
    <cellStyle name="Normalny_Arkusz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showWhiteSpace="0" zoomScaleNormal="100" zoomScaleSheetLayoutView="115" workbookViewId="0">
      <selection activeCell="F5" sqref="F5:F22"/>
    </sheetView>
  </sheetViews>
  <sheetFormatPr defaultRowHeight="11.25" x14ac:dyDescent="0.2"/>
  <cols>
    <col min="1" max="1" width="3.5703125" style="4" customWidth="1"/>
    <col min="2" max="2" width="47.140625" style="17" customWidth="1"/>
    <col min="3" max="3" width="14.85546875" style="1" customWidth="1"/>
    <col min="4" max="4" width="6.42578125" style="4" customWidth="1"/>
    <col min="5" max="5" width="18.85546875" style="2" customWidth="1"/>
    <col min="6" max="6" width="7.85546875" style="1" customWidth="1"/>
    <col min="7" max="7" width="11.5703125" style="6" customWidth="1"/>
    <col min="8" max="8" width="6.85546875" style="4" customWidth="1"/>
    <col min="9" max="9" width="11" style="6" customWidth="1"/>
    <col min="10" max="10" width="12.85546875" style="6" customWidth="1"/>
    <col min="11" max="16384" width="9.140625" style="1"/>
  </cols>
  <sheetData>
    <row r="1" spans="1:10" ht="12.75" customHeight="1" x14ac:dyDescent="0.25">
      <c r="A1" s="46" t="s">
        <v>40</v>
      </c>
      <c r="B1" s="47"/>
      <c r="C1" s="53" t="s">
        <v>25</v>
      </c>
      <c r="D1" s="53"/>
      <c r="E1" s="53"/>
      <c r="F1" s="53"/>
      <c r="G1" s="53"/>
      <c r="H1" s="53"/>
      <c r="I1" s="48" t="s">
        <v>24</v>
      </c>
      <c r="J1" s="49"/>
    </row>
    <row r="2" spans="1:10" ht="20.25" customHeight="1" x14ac:dyDescent="0.2">
      <c r="A2" s="50" t="s">
        <v>23</v>
      </c>
      <c r="B2" s="51"/>
      <c r="C2" s="51"/>
      <c r="D2" s="51"/>
      <c r="E2" s="51"/>
      <c r="F2" s="51"/>
      <c r="G2" s="51"/>
      <c r="H2" s="51"/>
      <c r="I2" s="51"/>
      <c r="J2" s="52"/>
    </row>
    <row r="3" spans="1:10" ht="60" x14ac:dyDescent="0.2">
      <c r="A3" s="11" t="s">
        <v>6</v>
      </c>
      <c r="B3" s="38" t="s">
        <v>0</v>
      </c>
      <c r="C3" s="12" t="s">
        <v>8</v>
      </c>
      <c r="D3" s="12" t="s">
        <v>30</v>
      </c>
      <c r="E3" s="12" t="s">
        <v>39</v>
      </c>
      <c r="F3" s="12" t="s">
        <v>31</v>
      </c>
      <c r="G3" s="12" t="s">
        <v>32</v>
      </c>
      <c r="H3" s="12" t="s">
        <v>33</v>
      </c>
      <c r="I3" s="12" t="s">
        <v>34</v>
      </c>
      <c r="J3" s="12" t="s">
        <v>35</v>
      </c>
    </row>
    <row r="4" spans="1:10" x14ac:dyDescent="0.2">
      <c r="A4" s="7" t="s">
        <v>5</v>
      </c>
      <c r="B4" s="16" t="s">
        <v>1</v>
      </c>
      <c r="C4" s="7" t="s">
        <v>2</v>
      </c>
      <c r="D4" s="7" t="s">
        <v>3</v>
      </c>
      <c r="E4" s="8" t="s">
        <v>4</v>
      </c>
      <c r="F4" s="9" t="s">
        <v>20</v>
      </c>
      <c r="G4" s="10" t="s">
        <v>36</v>
      </c>
      <c r="H4" s="9" t="s">
        <v>21</v>
      </c>
      <c r="I4" s="10" t="s">
        <v>37</v>
      </c>
      <c r="J4" s="10" t="s">
        <v>38</v>
      </c>
    </row>
    <row r="5" spans="1:10" s="3" customFormat="1" ht="108" x14ac:dyDescent="0.2">
      <c r="A5" s="20">
        <v>1</v>
      </c>
      <c r="B5" s="40" t="s">
        <v>41</v>
      </c>
      <c r="C5" s="18" t="s">
        <v>9</v>
      </c>
      <c r="D5" s="45">
        <v>74</v>
      </c>
      <c r="E5" s="21"/>
      <c r="F5" s="22"/>
      <c r="G5" s="23">
        <f t="shared" ref="G5" si="0">D5*F5</f>
        <v>0</v>
      </c>
      <c r="H5" s="24"/>
      <c r="I5" s="23">
        <f t="shared" ref="I5" si="1">J5-G5</f>
        <v>0</v>
      </c>
      <c r="J5" s="23">
        <f t="shared" ref="J5" si="2">G5*H5+G5</f>
        <v>0</v>
      </c>
    </row>
    <row r="6" spans="1:10" s="5" customFormat="1" ht="96" x14ac:dyDescent="0.2">
      <c r="A6" s="25">
        <v>2</v>
      </c>
      <c r="B6" s="40" t="s">
        <v>42</v>
      </c>
      <c r="C6" s="18" t="s">
        <v>14</v>
      </c>
      <c r="D6" s="45">
        <v>36</v>
      </c>
      <c r="E6" s="26"/>
      <c r="F6" s="27"/>
      <c r="G6" s="27">
        <f t="shared" ref="G6:G22" si="3">D6*F6</f>
        <v>0</v>
      </c>
      <c r="H6" s="28"/>
      <c r="I6" s="27">
        <f t="shared" ref="I6:I22" si="4">J6-G6</f>
        <v>0</v>
      </c>
      <c r="J6" s="27">
        <f t="shared" ref="J6:J22" si="5">G6*H6+G6</f>
        <v>0</v>
      </c>
    </row>
    <row r="7" spans="1:10" s="3" customFormat="1" ht="72" x14ac:dyDescent="0.2">
      <c r="A7" s="25">
        <v>3</v>
      </c>
      <c r="B7" s="40" t="s">
        <v>43</v>
      </c>
      <c r="C7" s="18" t="s">
        <v>10</v>
      </c>
      <c r="D7" s="45">
        <v>7</v>
      </c>
      <c r="E7" s="21"/>
      <c r="F7" s="22"/>
      <c r="G7" s="23">
        <f t="shared" si="3"/>
        <v>0</v>
      </c>
      <c r="H7" s="24"/>
      <c r="I7" s="23">
        <f t="shared" si="4"/>
        <v>0</v>
      </c>
      <c r="J7" s="23">
        <f t="shared" si="5"/>
        <v>0</v>
      </c>
    </row>
    <row r="8" spans="1:10" s="3" customFormat="1" ht="24" x14ac:dyDescent="0.2">
      <c r="A8" s="20">
        <v>4</v>
      </c>
      <c r="B8" s="42" t="s">
        <v>44</v>
      </c>
      <c r="C8" s="41" t="s">
        <v>11</v>
      </c>
      <c r="D8" s="45">
        <v>21</v>
      </c>
      <c r="E8" s="21"/>
      <c r="F8" s="22"/>
      <c r="G8" s="23">
        <f t="shared" si="3"/>
        <v>0</v>
      </c>
      <c r="H8" s="24"/>
      <c r="I8" s="23">
        <f t="shared" si="4"/>
        <v>0</v>
      </c>
      <c r="J8" s="23">
        <f t="shared" si="5"/>
        <v>0</v>
      </c>
    </row>
    <row r="9" spans="1:10" s="3" customFormat="1" ht="24" x14ac:dyDescent="0.2">
      <c r="A9" s="25">
        <v>5</v>
      </c>
      <c r="B9" s="40" t="s">
        <v>45</v>
      </c>
      <c r="C9" s="19" t="s">
        <v>12</v>
      </c>
      <c r="D9" s="45">
        <v>6</v>
      </c>
      <c r="E9" s="21"/>
      <c r="F9" s="22"/>
      <c r="G9" s="23">
        <f t="shared" si="3"/>
        <v>0</v>
      </c>
      <c r="H9" s="24"/>
      <c r="I9" s="23">
        <f t="shared" si="4"/>
        <v>0</v>
      </c>
      <c r="J9" s="23">
        <f t="shared" si="5"/>
        <v>0</v>
      </c>
    </row>
    <row r="10" spans="1:10" s="3" customFormat="1" ht="24" x14ac:dyDescent="0.2">
      <c r="A10" s="25">
        <v>6</v>
      </c>
      <c r="B10" s="43" t="s">
        <v>46</v>
      </c>
      <c r="C10" s="18" t="s">
        <v>12</v>
      </c>
      <c r="D10" s="45">
        <v>13</v>
      </c>
      <c r="E10" s="21"/>
      <c r="F10" s="22"/>
      <c r="G10" s="23">
        <f t="shared" si="3"/>
        <v>0</v>
      </c>
      <c r="H10" s="24"/>
      <c r="I10" s="23">
        <f t="shared" si="4"/>
        <v>0</v>
      </c>
      <c r="J10" s="23">
        <f t="shared" si="5"/>
        <v>0</v>
      </c>
    </row>
    <row r="11" spans="1:10" s="3" customFormat="1" ht="300" customHeight="1" x14ac:dyDescent="0.2">
      <c r="A11" s="20">
        <v>7</v>
      </c>
      <c r="B11" s="18" t="s">
        <v>47</v>
      </c>
      <c r="C11" s="18" t="s">
        <v>15</v>
      </c>
      <c r="D11" s="45">
        <v>35</v>
      </c>
      <c r="E11" s="21"/>
      <c r="F11" s="22"/>
      <c r="G11" s="23">
        <f t="shared" si="3"/>
        <v>0</v>
      </c>
      <c r="H11" s="24"/>
      <c r="I11" s="23">
        <f t="shared" si="4"/>
        <v>0</v>
      </c>
      <c r="J11" s="23">
        <f t="shared" si="5"/>
        <v>0</v>
      </c>
    </row>
    <row r="12" spans="1:10" s="3" customFormat="1" ht="124.5" customHeight="1" x14ac:dyDescent="0.2">
      <c r="A12" s="25">
        <v>8</v>
      </c>
      <c r="B12" s="44" t="s">
        <v>48</v>
      </c>
      <c r="C12" s="41" t="s">
        <v>16</v>
      </c>
      <c r="D12" s="45">
        <v>11</v>
      </c>
      <c r="E12" s="21"/>
      <c r="F12" s="22"/>
      <c r="G12" s="23">
        <f t="shared" si="3"/>
        <v>0</v>
      </c>
      <c r="H12" s="24"/>
      <c r="I12" s="23">
        <f t="shared" si="4"/>
        <v>0</v>
      </c>
      <c r="J12" s="23">
        <f t="shared" si="5"/>
        <v>0</v>
      </c>
    </row>
    <row r="13" spans="1:10" s="3" customFormat="1" ht="161.25" customHeight="1" x14ac:dyDescent="0.2">
      <c r="A13" s="25">
        <v>9</v>
      </c>
      <c r="B13" s="18" t="s">
        <v>49</v>
      </c>
      <c r="C13" s="18" t="s">
        <v>16</v>
      </c>
      <c r="D13" s="45">
        <v>35</v>
      </c>
      <c r="E13" s="21"/>
      <c r="F13" s="22"/>
      <c r="G13" s="23">
        <f t="shared" si="3"/>
        <v>0</v>
      </c>
      <c r="H13" s="24"/>
      <c r="I13" s="23">
        <f t="shared" si="4"/>
        <v>0</v>
      </c>
      <c r="J13" s="23">
        <f t="shared" si="5"/>
        <v>0</v>
      </c>
    </row>
    <row r="14" spans="1:10" s="3" customFormat="1" ht="134.25" customHeight="1" x14ac:dyDescent="0.2">
      <c r="A14" s="20">
        <v>10</v>
      </c>
      <c r="B14" s="18" t="s">
        <v>50</v>
      </c>
      <c r="C14" s="18" t="s">
        <v>16</v>
      </c>
      <c r="D14" s="45">
        <v>21</v>
      </c>
      <c r="E14" s="21"/>
      <c r="F14" s="22"/>
      <c r="G14" s="23">
        <f t="shared" si="3"/>
        <v>0</v>
      </c>
      <c r="H14" s="24"/>
      <c r="I14" s="23">
        <f t="shared" si="4"/>
        <v>0</v>
      </c>
      <c r="J14" s="23">
        <f t="shared" si="5"/>
        <v>0</v>
      </c>
    </row>
    <row r="15" spans="1:10" s="3" customFormat="1" ht="396" x14ac:dyDescent="0.2">
      <c r="A15" s="25">
        <v>11</v>
      </c>
      <c r="B15" s="19" t="s">
        <v>51</v>
      </c>
      <c r="C15" s="18" t="s">
        <v>22</v>
      </c>
      <c r="D15" s="45">
        <v>19</v>
      </c>
      <c r="E15" s="21"/>
      <c r="F15" s="22"/>
      <c r="G15" s="23">
        <f t="shared" si="3"/>
        <v>0</v>
      </c>
      <c r="H15" s="24"/>
      <c r="I15" s="23">
        <f t="shared" si="4"/>
        <v>0</v>
      </c>
      <c r="J15" s="23">
        <f t="shared" si="5"/>
        <v>0</v>
      </c>
    </row>
    <row r="16" spans="1:10" s="3" customFormat="1" ht="383.25" customHeight="1" x14ac:dyDescent="0.2">
      <c r="A16" s="25">
        <v>12</v>
      </c>
      <c r="B16" s="19" t="s">
        <v>52</v>
      </c>
      <c r="C16" s="18" t="s">
        <v>13</v>
      </c>
      <c r="D16" s="45">
        <v>76</v>
      </c>
      <c r="E16" s="21"/>
      <c r="F16" s="22"/>
      <c r="G16" s="23">
        <f t="shared" si="3"/>
        <v>0</v>
      </c>
      <c r="H16" s="24"/>
      <c r="I16" s="23">
        <f t="shared" si="4"/>
        <v>0</v>
      </c>
      <c r="J16" s="23">
        <f t="shared" si="5"/>
        <v>0</v>
      </c>
    </row>
    <row r="17" spans="1:10" s="3" customFormat="1" ht="59.25" customHeight="1" x14ac:dyDescent="0.2">
      <c r="A17" s="20">
        <v>13</v>
      </c>
      <c r="B17" s="18" t="s">
        <v>53</v>
      </c>
      <c r="C17" s="18" t="s">
        <v>17</v>
      </c>
      <c r="D17" s="45">
        <v>97</v>
      </c>
      <c r="E17" s="21"/>
      <c r="F17" s="22"/>
      <c r="G17" s="23">
        <f t="shared" si="3"/>
        <v>0</v>
      </c>
      <c r="H17" s="24"/>
      <c r="I17" s="23">
        <f t="shared" si="4"/>
        <v>0</v>
      </c>
      <c r="J17" s="23">
        <f t="shared" si="5"/>
        <v>0</v>
      </c>
    </row>
    <row r="18" spans="1:10" s="3" customFormat="1" ht="120" x14ac:dyDescent="0.2">
      <c r="A18" s="25">
        <v>14</v>
      </c>
      <c r="B18" s="41" t="s">
        <v>54</v>
      </c>
      <c r="C18" s="41" t="s">
        <v>13</v>
      </c>
      <c r="D18" s="45">
        <v>6</v>
      </c>
      <c r="E18" s="21"/>
      <c r="F18" s="22"/>
      <c r="G18" s="23">
        <f t="shared" si="3"/>
        <v>0</v>
      </c>
      <c r="H18" s="24"/>
      <c r="I18" s="23">
        <f t="shared" si="4"/>
        <v>0</v>
      </c>
      <c r="J18" s="23">
        <f t="shared" si="5"/>
        <v>0</v>
      </c>
    </row>
    <row r="19" spans="1:10" s="3" customFormat="1" ht="204" x14ac:dyDescent="0.2">
      <c r="A19" s="25">
        <v>15</v>
      </c>
      <c r="B19" s="41" t="s">
        <v>55</v>
      </c>
      <c r="C19" s="41" t="s">
        <v>18</v>
      </c>
      <c r="D19" s="45">
        <v>6</v>
      </c>
      <c r="E19" s="21"/>
      <c r="F19" s="22"/>
      <c r="G19" s="23">
        <f t="shared" si="3"/>
        <v>0</v>
      </c>
      <c r="H19" s="24"/>
      <c r="I19" s="23">
        <f t="shared" si="4"/>
        <v>0</v>
      </c>
      <c r="J19" s="23">
        <f t="shared" si="5"/>
        <v>0</v>
      </c>
    </row>
    <row r="20" spans="1:10" s="3" customFormat="1" ht="48" customHeight="1" x14ac:dyDescent="0.2">
      <c r="A20" s="20">
        <v>16</v>
      </c>
      <c r="B20" s="18" t="s">
        <v>56</v>
      </c>
      <c r="C20" s="18" t="s">
        <v>19</v>
      </c>
      <c r="D20" s="45">
        <v>175</v>
      </c>
      <c r="E20" s="21"/>
      <c r="F20" s="22"/>
      <c r="G20" s="23">
        <f t="shared" si="3"/>
        <v>0</v>
      </c>
      <c r="H20" s="24"/>
      <c r="I20" s="23">
        <f t="shared" si="4"/>
        <v>0</v>
      </c>
      <c r="J20" s="23">
        <f t="shared" si="5"/>
        <v>0</v>
      </c>
    </row>
    <row r="21" spans="1:10" s="3" customFormat="1" ht="185.25" customHeight="1" x14ac:dyDescent="0.2">
      <c r="A21" s="25">
        <v>17</v>
      </c>
      <c r="B21" s="19" t="s">
        <v>57</v>
      </c>
      <c r="C21" s="18" t="s">
        <v>13</v>
      </c>
      <c r="D21" s="45">
        <v>291</v>
      </c>
      <c r="E21" s="21"/>
      <c r="F21" s="22"/>
      <c r="G21" s="23">
        <f t="shared" si="3"/>
        <v>0</v>
      </c>
      <c r="H21" s="24"/>
      <c r="I21" s="23">
        <f t="shared" si="4"/>
        <v>0</v>
      </c>
      <c r="J21" s="23">
        <f t="shared" si="5"/>
        <v>0</v>
      </c>
    </row>
    <row r="22" spans="1:10" s="3" customFormat="1" ht="205.5" customHeight="1" x14ac:dyDescent="0.2">
      <c r="A22" s="25">
        <v>18</v>
      </c>
      <c r="B22" s="19" t="s">
        <v>58</v>
      </c>
      <c r="C22" s="19" t="s">
        <v>13</v>
      </c>
      <c r="D22" s="45">
        <v>308</v>
      </c>
      <c r="E22" s="21"/>
      <c r="F22" s="22"/>
      <c r="G22" s="23">
        <f t="shared" si="3"/>
        <v>0</v>
      </c>
      <c r="H22" s="24"/>
      <c r="I22" s="23">
        <f t="shared" si="4"/>
        <v>0</v>
      </c>
      <c r="J22" s="23">
        <f t="shared" si="5"/>
        <v>0</v>
      </c>
    </row>
    <row r="23" spans="1:10" s="3" customFormat="1" ht="21.75" customHeight="1" thickBot="1" x14ac:dyDescent="0.25">
      <c r="A23" s="29"/>
      <c r="B23" s="30"/>
      <c r="C23" s="31"/>
      <c r="D23" s="32"/>
      <c r="E23" s="33"/>
      <c r="F23" s="34" t="s">
        <v>7</v>
      </c>
      <c r="G23" s="35">
        <f>SUM(G5:G22)</f>
        <v>0</v>
      </c>
      <c r="H23" s="36" t="s">
        <v>7</v>
      </c>
      <c r="I23" s="35">
        <f>SUM(I5:I22)</f>
        <v>0</v>
      </c>
      <c r="J23" s="37">
        <f>SUM(J5:J22)</f>
        <v>0</v>
      </c>
    </row>
    <row r="24" spans="1:10" s="3" customFormat="1" ht="21.75" customHeight="1" x14ac:dyDescent="0.2">
      <c r="A24" s="29"/>
      <c r="B24" s="30"/>
      <c r="C24" s="31"/>
      <c r="D24" s="32"/>
      <c r="E24" s="33"/>
      <c r="F24" s="13"/>
      <c r="G24" s="14"/>
      <c r="H24" s="15"/>
      <c r="I24" s="14"/>
      <c r="J24" s="14"/>
    </row>
    <row r="26" spans="1:10" x14ac:dyDescent="0.2">
      <c r="B26" s="17" t="s">
        <v>26</v>
      </c>
      <c r="C26" s="55" t="s">
        <v>27</v>
      </c>
      <c r="D26" s="55"/>
      <c r="E26" s="55"/>
      <c r="F26" s="55"/>
      <c r="G26" s="55"/>
      <c r="H26" s="55"/>
      <c r="I26" s="55"/>
      <c r="J26" s="55"/>
    </row>
    <row r="27" spans="1:10" x14ac:dyDescent="0.2">
      <c r="B27" s="39" t="s">
        <v>28</v>
      </c>
      <c r="C27" s="54" t="s">
        <v>29</v>
      </c>
      <c r="D27" s="54"/>
      <c r="E27" s="54"/>
      <c r="F27" s="54"/>
      <c r="G27" s="54"/>
      <c r="H27" s="54"/>
      <c r="I27" s="54"/>
      <c r="J27" s="54"/>
    </row>
    <row r="28" spans="1:10" x14ac:dyDescent="0.2">
      <c r="C28" s="54"/>
      <c r="D28" s="54"/>
      <c r="E28" s="54"/>
      <c r="F28" s="54"/>
      <c r="G28" s="54"/>
      <c r="H28" s="54"/>
      <c r="I28" s="54"/>
      <c r="J28" s="54"/>
    </row>
  </sheetData>
  <mergeCells count="6">
    <mergeCell ref="A1:B1"/>
    <mergeCell ref="I1:J1"/>
    <mergeCell ref="A2:J2"/>
    <mergeCell ref="C1:H1"/>
    <mergeCell ref="C27:J28"/>
    <mergeCell ref="C26:J26"/>
  </mergeCells>
  <phoneticPr fontId="0" type="noConversion"/>
  <printOptions horizontalCentered="1" verticalCentered="1"/>
  <pageMargins left="0.23622047244094491" right="0.23622047244094491" top="0.35433070866141736" bottom="0.35433070866141736" header="0.31496062992125984" footer="0.31496062992125984"/>
  <pageSetup paperSize="9" orientation="landscape" r:id="rId1"/>
  <headerFooter>
    <oddFooter>&amp;R&amp;"-,Standardowy"&amp;8&amp;P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3</vt:lpstr>
    </vt:vector>
  </TitlesOfParts>
  <Company>KLINGER w Polsce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dc:creator>
  <cp:lastModifiedBy>Ewa Mroczek</cp:lastModifiedBy>
  <cp:lastPrinted>2022-02-23T10:03:00Z</cp:lastPrinted>
  <dcterms:created xsi:type="dcterms:W3CDTF">2011-10-30T09:20:53Z</dcterms:created>
  <dcterms:modified xsi:type="dcterms:W3CDTF">2022-02-23T10:03:04Z</dcterms:modified>
</cp:coreProperties>
</file>