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945" tabRatio="44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<sst xmlns="http://schemas.openxmlformats.org/spreadsheetml/2006/main" count="133" uniqueCount="116">
  <si>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l.p</t>
  </si>
  <si>
    <t>op.</t>
  </si>
  <si>
    <t>Ilość
op.</t>
  </si>
  <si>
    <t>a</t>
  </si>
  <si>
    <t>b</t>
  </si>
  <si>
    <t>d</t>
  </si>
  <si>
    <t>e</t>
  </si>
  <si>
    <t>f</t>
  </si>
  <si>
    <t>SUMA:</t>
  </si>
  <si>
    <t>szt.</t>
  </si>
  <si>
    <t>op.= 1l</t>
  </si>
  <si>
    <t>op.= 1 rolka</t>
  </si>
  <si>
    <t>rolka</t>
  </si>
  <si>
    <t>op.=50szt.</t>
  </si>
  <si>
    <t>op.=25 szt.</t>
  </si>
  <si>
    <t>1op. = 150 g</t>
  </si>
  <si>
    <t>1op. = 300 ml</t>
  </si>
  <si>
    <t xml:space="preserve"> szt.= 55ml</t>
  </si>
  <si>
    <t>1 op.= 400 ml</t>
  </si>
  <si>
    <t>op.= 420g</t>
  </si>
  <si>
    <t>op.= 750 ml</t>
  </si>
  <si>
    <t>op.= 600ml</t>
  </si>
  <si>
    <t>op.=2l</t>
  </si>
  <si>
    <t>1op. = 3 szt.</t>
  </si>
  <si>
    <t>op.=1000 szt.</t>
  </si>
  <si>
    <t>op.=100 g</t>
  </si>
  <si>
    <t>szt. = kpl.</t>
  </si>
  <si>
    <t>op.=5 szt.</t>
  </si>
  <si>
    <t>szt. = pkt =  400 szt./pkt (+ - 5%) 1500g</t>
  </si>
  <si>
    <t>op.= 5szt</t>
  </si>
  <si>
    <t>c</t>
  </si>
  <si>
    <t>Cena jednostk.
Netto [PLN]</t>
  </si>
  <si>
    <t>Wartość netto [PLN]</t>
  </si>
  <si>
    <t>Wartość  
VAT [PLN]</t>
  </si>
  <si>
    <t>Wartość brutto [PLN]</t>
  </si>
  <si>
    <t>op.=  375ml</t>
  </si>
  <si>
    <t>op.=5l</t>
  </si>
  <si>
    <t>op.=500 g</t>
  </si>
  <si>
    <t>1 op. = 200 listków</t>
  </si>
  <si>
    <t>op.=25szt.</t>
  </si>
  <si>
    <t>1op.=500 ml</t>
  </si>
  <si>
    <t>Załącznik nr 1a do swz</t>
  </si>
  <si>
    <t>h</t>
  </si>
  <si>
    <t>op.= 50szt.</t>
  </si>
  <si>
    <t> szt.</t>
  </si>
  <si>
    <t>op.=1l</t>
  </si>
  <si>
    <t>Op. = opakowanie 99  pojedynczych chusteczek</t>
  </si>
  <si>
    <t>op. = sztuka</t>
  </si>
  <si>
    <t>...............................................</t>
  </si>
  <si>
    <t xml:space="preserve">.......................................................................................  </t>
  </si>
  <si>
    <t>(miejsce, data)</t>
  </si>
  <si>
    <t>(kwalifikowany podpis/podpisy elektroniczny lub osobisty lub zaufany osoby/osób uprawnionych/upoważnionych do reprezentowania wykonawcy)</t>
  </si>
  <si>
    <t>CZĘŚĆ 1 -  sukcesywna dostawa środków czystości, ręczników, worków na odpady; Kod CPV: 39830000-9 – środki czyszczące;  33761000-2- papier toaletowy; 33763000-6 - ręczniki papierowe do rąk, 39811300-3 –odświeżacze;  39525800-6 - ściereczki do czyszczenia; 18930000-7 - worki i torby</t>
  </si>
  <si>
    <t xml:space="preserve">Papier toaletowy biały min78% bieli, wykonany z dwóch warstw makulatury. Długość rolki: 30 m Średnica: 10,3 cm , szerokość rolki 9,4cm, tłoczony, wewnętrzna średnica gilzy 4cm, długość listka 12cm, ilość listków 250. </t>
  </si>
  <si>
    <t>Dozownik przeznaczony do tradycyjnej rolki papieru, wykonany z połączenia ABS i MABS, kolor biały, kluczyk do dozownika wykonany ze stali, wymiary dozownika 15,8 x 28,6 x 15,3 cm  (wys x szer x głębokość).</t>
  </si>
  <si>
    <t>Bezdotykowy dozownik w kolorze białym, zamykany na klucz , do ręczników w rolce, wykonany z ABS, mechanizm zamykający na kluczyk lub za pomocą przycisku (wybór systemu), okienko do kontroli ilości rolki w dozowniku, wymiary 34,3 x 31,80 x19,10 (długość, szerokość, wysokość w cm), unikatowa konstrukcja bez stref w których gromadzi się kurz, z opcją dostosowania koloru dozownika do istniejącej kolorystyki wnętrza, posiadający system odcinający  automatycznie odcinki o długości nie mniejszej niż 25 cm, gwarancja 24miesiące, instrukcja obsługi w języku polskim.</t>
  </si>
  <si>
    <t xml:space="preserve">Ręcznik papierowy w roli, jednowarstwowy, kolor: biały,  wymiary 19,8cmx190m.(wew rdzeń 3,8cm) pakowany po 6szt w plastikowym zgrzewie. W zastosowaniu z dozownikiem z możliwością uzyskania minimum 650 odcinków. Ręczniki wykonane z materiału zapewniającego wysoką chłonność posiadające w składzie włókna pierwotne min35% włókna z recyklingu 65%, wykonane w technologii UCTAD co umożliwia szybkie i efektywne osuszanie rąk. Wysoka chłonność i struktura tekstylna zapewniają pełny komfort i miękkość. </t>
  </si>
  <si>
    <t xml:space="preserve">Ręcznik papierowy do rąk, dobrej jakości,2 warstwowy wym 23 x 23cm + - 3%,  automatycznie podawany po jednym listku co pozwala zmniejszyć zużycie, posiadający certyfikat Nordic Swan Eeco Label i Flower Eco Label, konfekcjonowany w wygodnym opakowaniu z ergonomiczną rączką. </t>
  </si>
  <si>
    <t>Ręcznik papierowy w roli, jednowarstwowy, kolor: biały,  wymiary 20cmx304m. W zastosowaniu z dozownikiem z możliwością uzyskania minimum 1000 odcinków. Ręczniki wykonane z materiału zapewniającego wysoką chłonność, co umożliwia szybkie i efektywne osuszanie rąk. wysoka chłonność i struktura tekstylna zapewniają pełny komfort i miękkość.</t>
  </si>
  <si>
    <t>Bezdotykowy dozownik w kolorze białym, zamykany na klucz, do ręczników w rolce, wykonany z ABS, mechanizm zamykający na kluczyk lub za pomocą przycisku (wybór systemu), okienko do kontroli ilości rolki w dozowniku,  system non stop który pozwala na zużycie rolki do samego końca i podawaniu następnego odcinka papieru z nowej rolki bez konieczności wyjmowania gilzy zużytej rolki, wymiary 43 x 32,60x24,10 (długość, szerokość, wysokość w cm), system odcina automatycznie odcinki o długości nie mniejszej niż 30 cm, gwarancja 24mc</t>
  </si>
  <si>
    <t>Worki na śmieci o poj. 60 l kolor czarny grubość nie mniejsza niż 8µ pakowane w op. po 50szt.</t>
  </si>
  <si>
    <t>Worki na śmieci o poj. 60 l kolor żółty grubość nie mniejsza niż 10µ pakowane w op. po 25szt.</t>
  </si>
  <si>
    <t>Worki na śmieci o poj. 35 l kolor czarny grubość nie mniejsza niż 7µ</t>
  </si>
  <si>
    <t>Worki na śmieci o poj. 35 l kolor zielony grubość nie mniejsza niż 7µ</t>
  </si>
  <si>
    <t>Worki na śmieci o poj. 35 l kolor niebieski grubość nie mniejsza niż 7µ</t>
  </si>
  <si>
    <t>Worki foliowe 120l LDP, ZPTS. Worki na śmieci o poj. 120l kolor niebieski grubość nie mniejsza niż 40µ pakowane w op. po 25 szt.</t>
  </si>
  <si>
    <t xml:space="preserve">Odświeżacz  spray z nowoczesną formułą 3w1, która gwarantuje potrójne działanie: neutralizuje, nadaje przyjemny zapach, i na długo odświeża powietrze w pomieszczeniu. </t>
  </si>
  <si>
    <t>Środek w aerozolu do czyszczenia i pielęgnacji mebli, różne zapachy. Antystatyczny preparat bezwoskowy. Data ważności produktu krótsza niż 12 miesięcy.</t>
  </si>
  <si>
    <t>Olejek zapachowy przeznaczony do stosowania we wszelkiego rodzaju pomieszczeniach takich jak: dom, biuro, auto, toalety, klatki schodowe, poczekalnie.  Neutralizuje wszystkie nieprzyjemne zapachy w tym po dymie papierosowym,  pozostawia długotrwały zapach, wyprodukowany na bazie naturalnych składników. Skład propan-2-ol ,kumaryna, cyklododekan Propan-1-1ol . Opakowanie 500ml</t>
  </si>
  <si>
    <t>Mop do mycia na mokro z mikrowłókna, z wysoką skręconą podwójną pętelką o dł. 20-22mm, w kolorze niebieskim. Mop o długości 47cm, mocowany na rzep kompatybilny ze stelażem MSD. Posiada zdolność penetrowania głębokich fug, podwójną ilość przędzy w danej objętości, skutecznie absorbujący płyn oraz go rozprowadzający.</t>
  </si>
  <si>
    <t xml:space="preserve">Nakładka na mop z mikrowłókna ,przeznaczona do mycia na mokro, mocowana na rzep, długość 47cm. Mop powinien posiadać podwójną warstwę mikrowłókna w 100% rozczepionego i skręconego również we frędzlach, z  wysoką pętelkę o dł. 20 mm. Skręcona budowa mikrowłókna oznacza podwójną ilość przędzy w danej objętości co wpływa na zwiększoną wydajność mopa, który dobrze penetruje głębokie fugi. Włókna wewnętrzne mopa w kolorze niebieskim natomiast włókna zewnętrze w kolorze białym. </t>
  </si>
  <si>
    <t>Nakładka bawełniana  na mop. Przeznaczona do mycia i dezynfekcji powierzchni. Wyposażona w zaczep z polipropylenu do mocowania z jednej strony. Wytrzymała na pranie i dezynfekcje w 95 C. Nakładka po jednej stronie posiada wewnętrzne pikowanie 10 rzędów oraz na zewnątrz szwy. Strona myjąca posiada wewnątrz pętelki, a na zewnątrz frędzle, kieszenie po bokach. Kieszenie posiadają poprzecinane narożniki. Kolor kremowy, o wymiarach 41,5 x 12 cm. Typ Blizzard.</t>
  </si>
  <si>
    <t>Nakładka poliestrowo bawełniana o długości 40 cm, w kolorze zielonym, przeznaczona do mycia i dezynfekcji powierzchni. Wysoka chłonność oraz konstrukcja zapewniająca niskie tarcie podczas mycia pozwalają na umycie do 30mkw. Nadaje się do mycia posadzek zabezpieczonych i niezabezpieczonych oraz kamienia naturalnego. Nadaje się do systemu wstępnej impregnacji. Wyposażona jest w system kolorowych flag do oznaczania obszarów sprzątania w kolorach: niebieski, czerwony, żółty i zielony. Wysoka wytrzymałość: ścieg łańcuszkowy,16 przeszyć,  boki wzmocnione dodatkowymi białymi taśmami,  gwarancja 450 cykli prania, nadruk o zalecanej temperaturze prania na kieszeni mopa. Waga mopa: 160g, absorpcja wody: min. 430 ml, skład: bawełna 50%, poliester 50%-pętelki i frędzle, kieszenie 100% polieter. Wymiary: długość 43 cm, szerokość 13 cm, głębokość kieszeni 5,5 cm.</t>
  </si>
  <si>
    <t xml:space="preserve">Wysoce skoncentrowany środek / stężenie roztworu roboczego 0,25% / do czyszczenia łazienek, armatury sanitarnej, chroniący powierzchnie chromowane, plastikowe i emalie zgodnie z normą DIN ISO 2722. Doskonale usuwa kamień, pozostałości cementu, rdzę, urynę, olej oraz ślady po kosmetykach, zawierający w swoim składzie mniej niż 5 % niejonowych środków powierzchniowo czynnych, kwas amidosulfonowy, izotridekanlo etoksylowany, wartość ph &lt; 0,5, kolor zielony, stan skupienia ciecz, opakowanie  butelka 1 lit. </t>
  </si>
  <si>
    <t xml:space="preserve"> Żel usuwający kamień i rdzę, stosowany do sanitariatów i umywalek</t>
  </si>
  <si>
    <t xml:space="preserve">Uniwersalny środek do ręcznego mycia naczyń i garnków, usuwający zabrudzenia typu tłuszczowego. </t>
  </si>
  <si>
    <t xml:space="preserve">Uniwersalny środek do czyszczenia stali szlachetnej np. blaty, windy i inne powierzchnie chromowane. Na bazie czystego oleju mineralnego zgodnego z wymaganiami przemysłu farmaceutycznego i żywieniowego, min 30% alifatycznych węglowodorów. </t>
  </si>
  <si>
    <t>Uniwersalny środek do mycia powierzchni szklanych z efektem anti-soiling,  do codziennej pielęgnacji nawierzchni takich jak lustra, szkło, okna, ramy, tworzywo sztuczne i szyby. Usuwa zabrudzenia tłuszczowe. Butelka z praktyczną nasadką spryskująca umożliwiającą zastosowanie punktowe. Przyjemny kwiatowy zapach pH 7-8</t>
  </si>
  <si>
    <t>Oryginalny środek czyszczący najwyższej jakości. Usuwający brud, jednocześnie zapewniając ochronę i niepowtarzalny połysk powierzchni.  Skład: węglan wapnia, węglan disodu, podchloryn sodu, anionowe środki powierzchniowo czynne, mydło. Data ważności produktu krótsza niż 12 miesięcy.</t>
  </si>
  <si>
    <t xml:space="preserve"> Ściereczka z aktywnej mikrofazy ,charakteryzujące się dużą odpornością i wytrzymałością, temp. prania   do 95 stopni C, bardzo skutecznie usuwają wszelkie najdrobniejsze zanieczyszczenia wykazują bardzo dobre właściwości absorpcyjne, używane do czyszczenia każdego rodzaju powierzchni. Elastyczna  85% poliester + 15% poliamid,  Gramatura 280g/m2 Wymiary 40 x 40 cm  Dostępna w kolorach żółtym, czerwonym, niebieskim.</t>
  </si>
  <si>
    <t>Ściereczka domowa 3-elementowa wielokrotnego użytku 35x35cm.  Dostępna w kolorach żółtym, różowo-czerwonym, niebieskim</t>
  </si>
  <si>
    <t>Worek foliowy HDPE, folia transparentna, gładka, grubość nie mniejsza niż  6my; rozmiar: 14cmx4cmx26cm. Opakowanie = 1000szt</t>
  </si>
  <si>
    <t>Wazelina kosmetyczna o działaniu natłuszczającym i ochronnym, żelowa- o dużej lepkości, bez zanieczyszczeń mechanicznych i widocznych skupień konsystencji, posiadająca w składzie Petrolatum, Paraffinum Liquidum, przezroczysta, stabilna i nie wykazująca śladów rozwarstwienia, opakowanie -  tuba 100g</t>
  </si>
  <si>
    <t>Komplet do WC - szczotka i pojemnik, w kolorze białym, wykonane z wytrzymałego, nietłukącego tworzywa sztucznego. Szczotka wykonana  z polipropylenu, biała, okrągły kształt, włosie z PPN, średnica 80 mm</t>
  </si>
  <si>
    <t>Filtry papierowe, 2-warstwowe do odkurzacza Floormatic S12, który Zamawiający posiada na swoim stanie. Pojemność 6 l. Wymiary worka: długość -40 cm, szerokosć-25cm, Wymiar uchwytu do mocowania: 10cmx10cm.  opakowanie 5szt</t>
  </si>
  <si>
    <t xml:space="preserve">Czyściwo włókninowe, bezpyłowe, o wym 20x 40cm, skład; wiskoza 70% poliester 30%, pakowane 400szt/pkt (+ - 5%) 1500g, ciężar właściwy50-60g/m2. </t>
  </si>
  <si>
    <t>Spray do czyszczenia skóry, przeznaczony do wszystkich skór gładkich, szorstkich i do skór sztucznych. Łatwy i szybki w zastosowaniu dający doskonały efekt czyszczący oraz  odświeżający kolor. Środek przyjazny dla środowiska i nieszkodliwy w pomieszczeniach mieszkalnych poprzez działanie naturalnych surowców. Przyjazny dla skóry. Nie wymaga płukania. Składniki: poniżej 5 % tensydów niejonowych, poniżej 5 % tensydów anionowych, substancje zapachowe, limoneny, benzoizotialinony, metylizotialinony, olejki naturalne</t>
  </si>
  <si>
    <t xml:space="preserve">Środek do maszynowego czyszczenia ekstrakcyjnego czyszczenia wszelkich wodoodpornych podłóg dywanowych, wykładzin tekstylnych i dywanów  posiadający bardzo dobre właściwości czyszczące i konserwujące wyróżniający się przyjemnym zapachem przewidziany do stosowania we wszystkich urządzeniach czyszczących. Skład: fosforany, etoksylowany alkohol tłuszczowy pH od 9,7do 10,7. </t>
  </si>
  <si>
    <t>Suche chusteczki do nasączania dezynfekcyjnymi preparatami, nisko pyłowe do dezynfekcji wszystkich zmywalnych powierzchni, pakowane w rolki, każda rolka pakowana oddzielnie w folię ochronną, w rolce 99 chusteczek, gramatura 60g/m2, wymiary min. 20 x 38cm, nawilżenie min 2m2 lub 3,5m2. Do każdej rolki dołączona naklejka informacyjna,  umożliwiająca opis produktu jak:  nazwa preparatu, stężenia, daty napełnienia, daty przydatności, imienia i nazwiska osoby przygotowującej. Opakowanie: rolka 99 sztuk chusteczek</t>
  </si>
  <si>
    <t>Zmywak-  gąbka  o wymiarze 6,8x9,8x3,2 cm w komplecie 4 sztuki zwykłych zmywaków + 1 do teflonu ( z delikatniejszą powłoką ścierną)</t>
  </si>
  <si>
    <t xml:space="preserve">Proszek do szorowania z wybielaczem. Zastosowanie : czyszczenie kuchenek, wanien, zlewozmywaków, umywalek, blatów kuchennych, powierzchni emaliowanych, ceramiki, powierzchni chromowanej. Właściwości : przywraca połysk, pozostawia świeży zapach, nie rysuje. </t>
  </si>
  <si>
    <t>op. = 50  szt.</t>
  </si>
  <si>
    <t>op. = 2 kg</t>
  </si>
  <si>
    <t>op. =750 ml;</t>
  </si>
  <si>
    <t>Pojemnik jednorazowy o pojemnosci 500 ml, plastikowy okrągły bez przykrywki; zastosowanie: do gastronomi; kolor: transparentny; materiał: PP, pojemnik posiada atest do kontaktu z żywnością; pakowany w opakowania po  50 sztuk</t>
  </si>
  <si>
    <t>Zagęszczony płyn czyszcząco-dezynfekujący o przedłużonej mocy, usuwa bakterie, wirusy, grzyby, spory zapobiegający osadzaniu się kamienia, posiadający świeży zapach. Składniki: &lt;5% związki wybielające na bazie chloru, niejonowe środki powierzchniowo czynne, mydło, kompozycja zapachowa, zawierający substancję czynną: podchloryn sodu: 4,5 g / 100 g (aktywny chlor 4,28%); op. = 750 ml</t>
  </si>
  <si>
    <t>Sprawa znak: DZP-271-242/22</t>
  </si>
  <si>
    <t>Worki na śmieci o poj. 60 l kolor zielony  grubość nie mniejsza niż 10µ pakowane w op. po 25szt.</t>
  </si>
  <si>
    <t>Przedmiot zamówienia</t>
  </si>
  <si>
    <t xml:space="preserve">Nazwa handlowa
i Producent </t>
  </si>
  <si>
    <t xml:space="preserve">VAT
%
</t>
  </si>
  <si>
    <t>g=d*f</t>
  </si>
  <si>
    <t>i=g*h</t>
  </si>
  <si>
    <t>j=g+i</t>
  </si>
  <si>
    <t xml:space="preserve">WIADERKO, kompatybilne z pozycją 46 ( powyżej) </t>
  </si>
  <si>
    <t xml:space="preserve">Odświeżacz w żelu  skutecznie usuwający nieprzyjemne zapachy w toaletach. W wygodnym, niewielkim opakowaniu, skutecznie odświeżający powietrze pozostawiając przyjemny zapach.  Dzięki kombinacji wysokiej jakości substancji zapachowych zawartych w żelu i umieszczonych w odpowiednim pojemniku świeży zapach utrzymuje się do około 30 dni. Zapach morski </t>
  </si>
  <si>
    <t>Zawieszka WC w płynie, podwójny efekt odświeżający żelu WC. Środek czyszczący z substancjami antybakteryjnymi o długotrwałym zapachu.</t>
  </si>
  <si>
    <t>Sól do zmywarek w granulkach.  Zmiękcza wodę oraz zabezpiecza przed tworzeniem się osadów z wapnia. Op. =2 kg</t>
  </si>
  <si>
    <t>FORMULARZ CENOWY</t>
  </si>
  <si>
    <t>Worki na śmieci o poj. 60 l kolor niebieski grubość nie mniejsza niż 20µ pakowane op. po 25szt.</t>
  </si>
  <si>
    <t>Worki na śmieci o poj. 35 l  kolor  -żółty, grubość nie mniejsza niż 7µ pakowane w op. po 50 szt.</t>
  </si>
  <si>
    <t>Worki na śmieci o poj. 120l kolor czerwony grubość nie mniejsza niż 35µ pakowane w op. po 25 szt.</t>
  </si>
  <si>
    <t>Worki na śmieci o poj. 120l kolor żółty grubość nie mniejsza niż 35µ pakowane w op. po 25 szt.</t>
  </si>
  <si>
    <t>Worki na śmieci o poj. 120l  kolor czarny grubość nie mniejsza niż 29µ pakowane w op. po 25 szt.</t>
  </si>
  <si>
    <t>Worki na śmieci o poj. 120l  kolor zielony grubość nie mniejsza niż 40µ pakowane w op. po 25 szt.</t>
  </si>
  <si>
    <t>Worki na śmieci o poj. 60 l kolor czerwony grubość nie mniejsza niż 20µ pakowane w op. po 25 szt.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</si>
</sst>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</numFmts>
  <fonts count="54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5" fillId="0" borderId="10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9" fontId="23" fillId="0" borderId="10" xfId="52" applyNumberFormat="1" applyFont="1" applyBorder="1" applyAlignment="1">
      <alignment horizontal="center" vertical="center"/>
      <protection/>
    </xf>
    <xf numFmtId="167" fontId="23" fillId="0" borderId="10" xfId="52" applyNumberFormat="1" applyFont="1" applyBorder="1" applyAlignment="1">
      <alignment horizontal="right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left" vertical="center" wrapText="1"/>
      <protection/>
    </xf>
    <xf numFmtId="0" fontId="25" fillId="0" borderId="10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right" vertical="center" wrapText="1"/>
      <protection/>
    </xf>
    <xf numFmtId="0" fontId="25" fillId="0" borderId="12" xfId="52" applyFont="1" applyFill="1" applyBorder="1" applyAlignment="1">
      <alignment horizontal="center"/>
      <protection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4" fillId="0" borderId="13" xfId="52" applyFont="1" applyBorder="1" applyAlignment="1">
      <alignment horizontal="center" vertical="center"/>
      <protection/>
    </xf>
    <xf numFmtId="167" fontId="29" fillId="0" borderId="14" xfId="52" applyNumberFormat="1" applyFont="1" applyBorder="1" applyAlignment="1">
      <alignment horizontal="right" vertical="center"/>
      <protection/>
    </xf>
    <xf numFmtId="0" fontId="24" fillId="0" borderId="15" xfId="52" applyFont="1" applyBorder="1" applyAlignment="1">
      <alignment horizontal="center" vertical="center"/>
      <protection/>
    </xf>
    <xf numFmtId="167" fontId="29" fillId="0" borderId="15" xfId="52" applyNumberFormat="1" applyFont="1" applyBorder="1" applyAlignment="1">
      <alignment horizontal="right" vertical="center"/>
      <protection/>
    </xf>
    <xf numFmtId="167" fontId="29" fillId="0" borderId="16" xfId="52" applyNumberFormat="1" applyFont="1" applyBorder="1" applyAlignment="1">
      <alignment horizontal="right" vertical="center"/>
      <protection/>
    </xf>
    <xf numFmtId="0" fontId="23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23" fillId="0" borderId="10" xfId="52" applyFont="1" applyBorder="1" applyAlignment="1">
      <alignment horizontal="center" vertical="center" wrapText="1"/>
      <protection/>
    </xf>
    <xf numFmtId="1" fontId="3" fillId="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67" fontId="23" fillId="0" borderId="10" xfId="52" applyNumberFormat="1" applyFont="1" applyBorder="1" applyAlignment="1">
      <alignment vertical="center"/>
      <protection/>
    </xf>
    <xf numFmtId="9" fontId="23" fillId="0" borderId="10" xfId="52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29" fillId="5" borderId="17" xfId="0" applyFont="1" applyFill="1" applyBorder="1" applyAlignment="1">
      <alignment horizontal="left"/>
    </xf>
    <xf numFmtId="0" fontId="29" fillId="5" borderId="18" xfId="0" applyFont="1" applyFill="1" applyBorder="1" applyAlignment="1">
      <alignment horizontal="left"/>
    </xf>
    <xf numFmtId="0" fontId="31" fillId="5" borderId="19" xfId="0" applyFont="1" applyFill="1" applyBorder="1" applyAlignment="1">
      <alignment horizontal="left" vertical="center" wrapText="1"/>
    </xf>
    <xf numFmtId="0" fontId="31" fillId="5" borderId="20" xfId="0" applyFont="1" applyFill="1" applyBorder="1" applyAlignment="1">
      <alignment horizontal="left" vertical="center" wrapText="1"/>
    </xf>
    <xf numFmtId="0" fontId="31" fillId="5" borderId="21" xfId="0" applyFont="1" applyFill="1" applyBorder="1" applyAlignment="1">
      <alignment horizontal="left" vertical="center" wrapText="1"/>
    </xf>
    <xf numFmtId="0" fontId="29" fillId="5" borderId="18" xfId="0" applyFont="1" applyFill="1" applyBorder="1" applyAlignment="1">
      <alignment horizontal="right"/>
    </xf>
    <xf numFmtId="0" fontId="29" fillId="5" borderId="22" xfId="0" applyFont="1" applyFill="1" applyBorder="1" applyAlignment="1">
      <alignment horizontal="right"/>
    </xf>
    <xf numFmtId="0" fontId="29" fillId="5" borderId="18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B5" sqref="B5:B56"/>
    </sheetView>
  </sheetViews>
  <sheetFormatPr defaultColWidth="9.140625" defaultRowHeight="12.75"/>
  <cols>
    <col min="1" max="1" width="3.57421875" style="1" customWidth="1"/>
    <col min="2" max="2" width="58.8515625" style="0" customWidth="1"/>
    <col min="3" max="3" width="12.28125" style="2" customWidth="1"/>
    <col min="4" max="4" width="7.8515625" style="1" customWidth="1"/>
    <col min="5" max="5" width="14.421875" style="0" customWidth="1"/>
    <col min="6" max="6" width="10.00390625" style="0" customWidth="1"/>
    <col min="7" max="7" width="13.7109375" style="0" customWidth="1"/>
    <col min="8" max="8" width="6.140625" style="0" customWidth="1"/>
    <col min="9" max="9" width="10.57421875" style="0" customWidth="1"/>
    <col min="10" max="10" width="14.00390625" style="0" customWidth="1"/>
  </cols>
  <sheetData>
    <row r="1" spans="1:10" s="13" customFormat="1" ht="12.75" customHeight="1">
      <c r="A1" s="42" t="s">
        <v>96</v>
      </c>
      <c r="B1" s="43"/>
      <c r="C1" s="49" t="s">
        <v>108</v>
      </c>
      <c r="D1" s="49"/>
      <c r="E1" s="49"/>
      <c r="F1" s="49"/>
      <c r="G1" s="47" t="s">
        <v>41</v>
      </c>
      <c r="H1" s="47"/>
      <c r="I1" s="47"/>
      <c r="J1" s="48"/>
    </row>
    <row r="2" spans="1:10" s="13" customFormat="1" ht="27" customHeight="1" thickBot="1">
      <c r="A2" s="44" t="s">
        <v>52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s="12" customFormat="1" ht="51">
      <c r="A3" s="16" t="s">
        <v>0</v>
      </c>
      <c r="B3" s="17" t="s">
        <v>98</v>
      </c>
      <c r="C3" s="18" t="s">
        <v>1</v>
      </c>
      <c r="D3" s="17" t="s">
        <v>2</v>
      </c>
      <c r="E3" s="17" t="s">
        <v>99</v>
      </c>
      <c r="F3" s="17" t="s">
        <v>31</v>
      </c>
      <c r="G3" s="17" t="s">
        <v>32</v>
      </c>
      <c r="H3" s="17" t="s">
        <v>100</v>
      </c>
      <c r="I3" s="17" t="s">
        <v>33</v>
      </c>
      <c r="J3" s="17" t="s">
        <v>34</v>
      </c>
    </row>
    <row r="4" spans="1:10" s="10" customFormat="1" ht="11.25">
      <c r="A4" s="19" t="s">
        <v>3</v>
      </c>
      <c r="B4" s="22" t="s">
        <v>4</v>
      </c>
      <c r="C4" s="22" t="s">
        <v>30</v>
      </c>
      <c r="D4" s="22" t="s">
        <v>5</v>
      </c>
      <c r="E4" s="20" t="s">
        <v>6</v>
      </c>
      <c r="F4" s="8" t="s">
        <v>7</v>
      </c>
      <c r="G4" s="21" t="s">
        <v>101</v>
      </c>
      <c r="H4" s="8" t="s">
        <v>42</v>
      </c>
      <c r="I4" s="21" t="s">
        <v>102</v>
      </c>
      <c r="J4" s="21" t="s">
        <v>103</v>
      </c>
    </row>
    <row r="5" spans="1:10" s="11" customFormat="1" ht="48">
      <c r="A5" s="32">
        <v>1</v>
      </c>
      <c r="B5" s="24" t="s">
        <v>53</v>
      </c>
      <c r="C5" s="23" t="s">
        <v>11</v>
      </c>
      <c r="D5" s="33">
        <v>8960</v>
      </c>
      <c r="E5" s="34"/>
      <c r="F5" s="15"/>
      <c r="G5" s="15">
        <f>D5*F5</f>
        <v>0</v>
      </c>
      <c r="H5" s="14"/>
      <c r="I5" s="15">
        <f aca="true" t="shared" si="0" ref="I5:I36">J5-G5</f>
        <v>0</v>
      </c>
      <c r="J5" s="15">
        <f aca="true" t="shared" si="1" ref="J5:J36">G5*H5+G5</f>
        <v>0</v>
      </c>
    </row>
    <row r="6" spans="1:10" s="11" customFormat="1" ht="36">
      <c r="A6" s="32">
        <v>2</v>
      </c>
      <c r="B6" s="24" t="s">
        <v>54</v>
      </c>
      <c r="C6" s="23" t="s">
        <v>9</v>
      </c>
      <c r="D6" s="33">
        <v>5</v>
      </c>
      <c r="E6" s="34"/>
      <c r="F6" s="15"/>
      <c r="G6" s="15">
        <f aca="true" t="shared" si="2" ref="G6:G56">D6*F6</f>
        <v>0</v>
      </c>
      <c r="H6" s="14"/>
      <c r="I6" s="15">
        <f t="shared" si="0"/>
        <v>0</v>
      </c>
      <c r="J6" s="15">
        <f t="shared" si="1"/>
        <v>0</v>
      </c>
    </row>
    <row r="7" spans="1:10" s="11" customFormat="1" ht="108">
      <c r="A7" s="32">
        <v>3</v>
      </c>
      <c r="B7" s="24" t="s">
        <v>55</v>
      </c>
      <c r="C7" s="23" t="s">
        <v>9</v>
      </c>
      <c r="D7" s="33">
        <v>60</v>
      </c>
      <c r="E7" s="34"/>
      <c r="F7" s="15"/>
      <c r="G7" s="15">
        <f t="shared" si="2"/>
        <v>0</v>
      </c>
      <c r="H7" s="14"/>
      <c r="I7" s="15">
        <f t="shared" si="0"/>
        <v>0</v>
      </c>
      <c r="J7" s="15">
        <f t="shared" si="1"/>
        <v>0</v>
      </c>
    </row>
    <row r="8" spans="1:10" s="11" customFormat="1" ht="96">
      <c r="A8" s="32">
        <v>4</v>
      </c>
      <c r="B8" s="23" t="s">
        <v>56</v>
      </c>
      <c r="C8" s="23" t="s">
        <v>12</v>
      </c>
      <c r="D8" s="35">
        <v>2964</v>
      </c>
      <c r="E8" s="34"/>
      <c r="F8" s="15"/>
      <c r="G8" s="15">
        <f t="shared" si="2"/>
        <v>0</v>
      </c>
      <c r="H8" s="14"/>
      <c r="I8" s="15">
        <f t="shared" si="0"/>
        <v>0</v>
      </c>
      <c r="J8" s="15">
        <f t="shared" si="1"/>
        <v>0</v>
      </c>
    </row>
    <row r="9" spans="1:10" s="11" customFormat="1" ht="66" customHeight="1">
      <c r="A9" s="32">
        <v>5</v>
      </c>
      <c r="B9" s="24" t="s">
        <v>57</v>
      </c>
      <c r="C9" s="24" t="s">
        <v>38</v>
      </c>
      <c r="D9" s="35">
        <v>5000</v>
      </c>
      <c r="E9" s="34"/>
      <c r="F9" s="15"/>
      <c r="G9" s="15">
        <f t="shared" si="2"/>
        <v>0</v>
      </c>
      <c r="H9" s="14"/>
      <c r="I9" s="15">
        <f t="shared" si="0"/>
        <v>0</v>
      </c>
      <c r="J9" s="15">
        <f t="shared" si="1"/>
        <v>0</v>
      </c>
    </row>
    <row r="10" spans="1:10" s="11" customFormat="1" ht="72">
      <c r="A10" s="32">
        <v>6</v>
      </c>
      <c r="B10" s="23" t="s">
        <v>58</v>
      </c>
      <c r="C10" s="23" t="s">
        <v>12</v>
      </c>
      <c r="D10" s="35">
        <v>450</v>
      </c>
      <c r="E10" s="34"/>
      <c r="F10" s="15"/>
      <c r="G10" s="15">
        <f t="shared" si="2"/>
        <v>0</v>
      </c>
      <c r="H10" s="14"/>
      <c r="I10" s="15">
        <f t="shared" si="0"/>
        <v>0</v>
      </c>
      <c r="J10" s="15">
        <f t="shared" si="1"/>
        <v>0</v>
      </c>
    </row>
    <row r="11" spans="1:10" s="9" customFormat="1" ht="96">
      <c r="A11" s="32">
        <v>7</v>
      </c>
      <c r="B11" s="23" t="s">
        <v>59</v>
      </c>
      <c r="C11" s="23" t="s">
        <v>9</v>
      </c>
      <c r="D11" s="35">
        <v>4</v>
      </c>
      <c r="E11" s="34"/>
      <c r="F11" s="15"/>
      <c r="G11" s="15">
        <f t="shared" si="2"/>
        <v>0</v>
      </c>
      <c r="H11" s="14"/>
      <c r="I11" s="15">
        <f t="shared" si="0"/>
        <v>0</v>
      </c>
      <c r="J11" s="15">
        <f t="shared" si="1"/>
        <v>0</v>
      </c>
    </row>
    <row r="12" spans="1:10" s="9" customFormat="1" ht="24">
      <c r="A12" s="32">
        <v>8</v>
      </c>
      <c r="B12" s="23" t="s">
        <v>109</v>
      </c>
      <c r="C12" s="23" t="s">
        <v>39</v>
      </c>
      <c r="D12" s="35">
        <v>145</v>
      </c>
      <c r="E12" s="34"/>
      <c r="F12" s="15"/>
      <c r="G12" s="15">
        <f t="shared" si="2"/>
        <v>0</v>
      </c>
      <c r="H12" s="14"/>
      <c r="I12" s="15">
        <f t="shared" si="0"/>
        <v>0</v>
      </c>
      <c r="J12" s="15">
        <f t="shared" si="1"/>
        <v>0</v>
      </c>
    </row>
    <row r="13" spans="1:10" s="9" customFormat="1" ht="24">
      <c r="A13" s="32">
        <v>9</v>
      </c>
      <c r="B13" s="23" t="s">
        <v>115</v>
      </c>
      <c r="C13" s="23" t="s">
        <v>39</v>
      </c>
      <c r="D13" s="35">
        <v>1680</v>
      </c>
      <c r="E13" s="34"/>
      <c r="F13" s="15"/>
      <c r="G13" s="15">
        <f t="shared" si="2"/>
        <v>0</v>
      </c>
      <c r="H13" s="14"/>
      <c r="I13" s="15">
        <f t="shared" si="0"/>
        <v>0</v>
      </c>
      <c r="J13" s="15">
        <f t="shared" si="1"/>
        <v>0</v>
      </c>
    </row>
    <row r="14" spans="1:10" s="9" customFormat="1" ht="24">
      <c r="A14" s="32">
        <v>10</v>
      </c>
      <c r="B14" s="23" t="s">
        <v>60</v>
      </c>
      <c r="C14" s="23" t="s">
        <v>13</v>
      </c>
      <c r="D14" s="35">
        <v>688</v>
      </c>
      <c r="E14" s="34"/>
      <c r="F14" s="15"/>
      <c r="G14" s="15">
        <f t="shared" si="2"/>
        <v>0</v>
      </c>
      <c r="H14" s="14"/>
      <c r="I14" s="15">
        <f t="shared" si="0"/>
        <v>0</v>
      </c>
      <c r="J14" s="15">
        <f t="shared" si="1"/>
        <v>0</v>
      </c>
    </row>
    <row r="15" spans="1:10" s="9" customFormat="1" ht="24">
      <c r="A15" s="32">
        <v>11</v>
      </c>
      <c r="B15" s="23" t="s">
        <v>61</v>
      </c>
      <c r="C15" s="23" t="s">
        <v>39</v>
      </c>
      <c r="D15" s="35">
        <v>60</v>
      </c>
      <c r="E15" s="34"/>
      <c r="F15" s="15"/>
      <c r="G15" s="15">
        <f t="shared" si="2"/>
        <v>0</v>
      </c>
      <c r="H15" s="14"/>
      <c r="I15" s="15">
        <f t="shared" si="0"/>
        <v>0</v>
      </c>
      <c r="J15" s="15">
        <f t="shared" si="1"/>
        <v>0</v>
      </c>
    </row>
    <row r="16" spans="1:10" s="9" customFormat="1" ht="24">
      <c r="A16" s="32">
        <v>12</v>
      </c>
      <c r="B16" s="24" t="s">
        <v>97</v>
      </c>
      <c r="C16" s="23" t="s">
        <v>14</v>
      </c>
      <c r="D16" s="35">
        <v>10</v>
      </c>
      <c r="E16" s="34"/>
      <c r="F16" s="15"/>
      <c r="G16" s="15">
        <f t="shared" si="2"/>
        <v>0</v>
      </c>
      <c r="H16" s="14"/>
      <c r="I16" s="15">
        <f t="shared" si="0"/>
        <v>0</v>
      </c>
      <c r="J16" s="15">
        <f t="shared" si="1"/>
        <v>0</v>
      </c>
    </row>
    <row r="17" spans="1:10" s="9" customFormat="1" ht="24">
      <c r="A17" s="32">
        <v>13</v>
      </c>
      <c r="B17" s="23" t="s">
        <v>110</v>
      </c>
      <c r="C17" s="23" t="s">
        <v>13</v>
      </c>
      <c r="D17" s="35">
        <v>28</v>
      </c>
      <c r="E17" s="34"/>
      <c r="F17" s="15"/>
      <c r="G17" s="15">
        <f t="shared" si="2"/>
        <v>0</v>
      </c>
      <c r="H17" s="14"/>
      <c r="I17" s="15">
        <f t="shared" si="0"/>
        <v>0</v>
      </c>
      <c r="J17" s="15">
        <f t="shared" si="1"/>
        <v>0</v>
      </c>
    </row>
    <row r="18" spans="1:10" s="9" customFormat="1" ht="12.75">
      <c r="A18" s="32">
        <v>14</v>
      </c>
      <c r="B18" s="23" t="s">
        <v>62</v>
      </c>
      <c r="C18" s="23" t="s">
        <v>13</v>
      </c>
      <c r="D18" s="35">
        <v>50</v>
      </c>
      <c r="E18" s="34"/>
      <c r="F18" s="15"/>
      <c r="G18" s="15">
        <f t="shared" si="2"/>
        <v>0</v>
      </c>
      <c r="H18" s="14"/>
      <c r="I18" s="15">
        <f t="shared" si="0"/>
        <v>0</v>
      </c>
      <c r="J18" s="15">
        <f t="shared" si="1"/>
        <v>0</v>
      </c>
    </row>
    <row r="19" spans="1:10" s="9" customFormat="1" ht="12.75">
      <c r="A19" s="32">
        <v>15</v>
      </c>
      <c r="B19" s="23" t="s">
        <v>63</v>
      </c>
      <c r="C19" s="23" t="s">
        <v>43</v>
      </c>
      <c r="D19" s="35">
        <v>10</v>
      </c>
      <c r="E19" s="34"/>
      <c r="F19" s="15"/>
      <c r="G19" s="15">
        <f t="shared" si="2"/>
        <v>0</v>
      </c>
      <c r="H19" s="14"/>
      <c r="I19" s="15">
        <f t="shared" si="0"/>
        <v>0</v>
      </c>
      <c r="J19" s="15">
        <f t="shared" si="1"/>
        <v>0</v>
      </c>
    </row>
    <row r="20" spans="1:10" s="9" customFormat="1" ht="12.75">
      <c r="A20" s="32">
        <v>16</v>
      </c>
      <c r="B20" s="23" t="s">
        <v>64</v>
      </c>
      <c r="C20" s="23" t="s">
        <v>43</v>
      </c>
      <c r="D20" s="35">
        <v>20</v>
      </c>
      <c r="E20" s="34"/>
      <c r="F20" s="15"/>
      <c r="G20" s="15">
        <f t="shared" si="2"/>
        <v>0</v>
      </c>
      <c r="H20" s="14"/>
      <c r="I20" s="15">
        <f t="shared" si="0"/>
        <v>0</v>
      </c>
      <c r="J20" s="15">
        <f t="shared" si="1"/>
        <v>0</v>
      </c>
    </row>
    <row r="21" spans="1:10" s="9" customFormat="1" ht="24">
      <c r="A21" s="32">
        <v>17</v>
      </c>
      <c r="B21" s="23" t="s">
        <v>65</v>
      </c>
      <c r="C21" s="23" t="s">
        <v>14</v>
      </c>
      <c r="D21" s="35">
        <v>20</v>
      </c>
      <c r="E21" s="34"/>
      <c r="F21" s="15"/>
      <c r="G21" s="15">
        <f t="shared" si="2"/>
        <v>0</v>
      </c>
      <c r="H21" s="14"/>
      <c r="I21" s="15">
        <f t="shared" si="0"/>
        <v>0</v>
      </c>
      <c r="J21" s="15">
        <f t="shared" si="1"/>
        <v>0</v>
      </c>
    </row>
    <row r="22" spans="1:10" s="9" customFormat="1" ht="24">
      <c r="A22" s="32">
        <v>18</v>
      </c>
      <c r="B22" s="23" t="s">
        <v>111</v>
      </c>
      <c r="C22" s="23" t="s">
        <v>14</v>
      </c>
      <c r="D22" s="35">
        <v>370</v>
      </c>
      <c r="E22" s="34"/>
      <c r="F22" s="15"/>
      <c r="G22" s="15">
        <f t="shared" si="2"/>
        <v>0</v>
      </c>
      <c r="H22" s="14"/>
      <c r="I22" s="15">
        <f t="shared" si="0"/>
        <v>0</v>
      </c>
      <c r="J22" s="15">
        <f t="shared" si="1"/>
        <v>0</v>
      </c>
    </row>
    <row r="23" spans="1:10" s="9" customFormat="1" ht="24">
      <c r="A23" s="32">
        <v>19</v>
      </c>
      <c r="B23" s="23" t="s">
        <v>112</v>
      </c>
      <c r="C23" s="23" t="s">
        <v>14</v>
      </c>
      <c r="D23" s="35">
        <v>60</v>
      </c>
      <c r="E23" s="34"/>
      <c r="F23" s="15"/>
      <c r="G23" s="15">
        <f t="shared" si="2"/>
        <v>0</v>
      </c>
      <c r="H23" s="14"/>
      <c r="I23" s="15">
        <f t="shared" si="0"/>
        <v>0</v>
      </c>
      <c r="J23" s="15">
        <f t="shared" si="1"/>
        <v>0</v>
      </c>
    </row>
    <row r="24" spans="1:10" s="9" customFormat="1" ht="24">
      <c r="A24" s="32">
        <v>20</v>
      </c>
      <c r="B24" s="23" t="s">
        <v>113</v>
      </c>
      <c r="C24" s="23" t="s">
        <v>14</v>
      </c>
      <c r="D24" s="35">
        <v>350</v>
      </c>
      <c r="E24" s="34"/>
      <c r="F24" s="15"/>
      <c r="G24" s="15">
        <f t="shared" si="2"/>
        <v>0</v>
      </c>
      <c r="H24" s="14"/>
      <c r="I24" s="15">
        <f t="shared" si="0"/>
        <v>0</v>
      </c>
      <c r="J24" s="15">
        <f t="shared" si="1"/>
        <v>0</v>
      </c>
    </row>
    <row r="25" spans="1:10" s="9" customFormat="1" ht="24">
      <c r="A25" s="32">
        <v>21</v>
      </c>
      <c r="B25" s="23" t="s">
        <v>114</v>
      </c>
      <c r="C25" s="23" t="s">
        <v>14</v>
      </c>
      <c r="D25" s="35">
        <v>5</v>
      </c>
      <c r="E25" s="34"/>
      <c r="F25" s="15"/>
      <c r="G25" s="15">
        <f t="shared" si="2"/>
        <v>0</v>
      </c>
      <c r="H25" s="14"/>
      <c r="I25" s="15">
        <f t="shared" si="0"/>
        <v>0</v>
      </c>
      <c r="J25" s="15">
        <f t="shared" si="1"/>
        <v>0</v>
      </c>
    </row>
    <row r="26" spans="1:10" s="9" customFormat="1" ht="72">
      <c r="A26" s="32">
        <v>22</v>
      </c>
      <c r="B26" s="26" t="s">
        <v>105</v>
      </c>
      <c r="C26" s="23" t="s">
        <v>15</v>
      </c>
      <c r="D26" s="35">
        <v>150</v>
      </c>
      <c r="E26" s="34"/>
      <c r="F26" s="15"/>
      <c r="G26" s="15">
        <f t="shared" si="2"/>
        <v>0</v>
      </c>
      <c r="H26" s="14"/>
      <c r="I26" s="15">
        <f t="shared" si="0"/>
        <v>0</v>
      </c>
      <c r="J26" s="15">
        <f t="shared" si="1"/>
        <v>0</v>
      </c>
    </row>
    <row r="27" spans="1:10" s="9" customFormat="1" ht="36">
      <c r="A27" s="32">
        <v>23</v>
      </c>
      <c r="B27" s="23" t="s">
        <v>66</v>
      </c>
      <c r="C27" s="23" t="s">
        <v>16</v>
      </c>
      <c r="D27" s="35">
        <v>100</v>
      </c>
      <c r="E27" s="34"/>
      <c r="F27" s="15"/>
      <c r="G27" s="15">
        <f t="shared" si="2"/>
        <v>0</v>
      </c>
      <c r="H27" s="14"/>
      <c r="I27" s="15">
        <f t="shared" si="0"/>
        <v>0</v>
      </c>
      <c r="J27" s="15">
        <f t="shared" si="1"/>
        <v>0</v>
      </c>
    </row>
    <row r="28" spans="1:10" s="9" customFormat="1" ht="24">
      <c r="A28" s="32">
        <v>24</v>
      </c>
      <c r="B28" s="26" t="s">
        <v>106</v>
      </c>
      <c r="C28" s="26" t="s">
        <v>17</v>
      </c>
      <c r="D28" s="35">
        <v>300</v>
      </c>
      <c r="E28" s="34"/>
      <c r="F28" s="15"/>
      <c r="G28" s="15">
        <f t="shared" si="2"/>
        <v>0</v>
      </c>
      <c r="H28" s="14"/>
      <c r="I28" s="15">
        <f t="shared" si="0"/>
        <v>0</v>
      </c>
      <c r="J28" s="15">
        <f t="shared" si="1"/>
        <v>0</v>
      </c>
    </row>
    <row r="29" spans="1:10" s="9" customFormat="1" ht="36">
      <c r="A29" s="32">
        <v>25</v>
      </c>
      <c r="B29" s="23" t="s">
        <v>67</v>
      </c>
      <c r="C29" s="23" t="s">
        <v>18</v>
      </c>
      <c r="D29" s="35">
        <v>20</v>
      </c>
      <c r="E29" s="34"/>
      <c r="F29" s="15"/>
      <c r="G29" s="15">
        <f t="shared" si="2"/>
        <v>0</v>
      </c>
      <c r="H29" s="14"/>
      <c r="I29" s="15">
        <f t="shared" si="0"/>
        <v>0</v>
      </c>
      <c r="J29" s="15">
        <f t="shared" si="1"/>
        <v>0</v>
      </c>
    </row>
    <row r="30" spans="1:10" s="9" customFormat="1" ht="72">
      <c r="A30" s="32">
        <v>26</v>
      </c>
      <c r="B30" s="23" t="s">
        <v>68</v>
      </c>
      <c r="C30" s="23" t="s">
        <v>40</v>
      </c>
      <c r="D30" s="35">
        <v>40</v>
      </c>
      <c r="E30" s="34"/>
      <c r="F30" s="15"/>
      <c r="G30" s="15">
        <f t="shared" si="2"/>
        <v>0</v>
      </c>
      <c r="H30" s="14"/>
      <c r="I30" s="15">
        <f t="shared" si="0"/>
        <v>0</v>
      </c>
      <c r="J30" s="15">
        <f t="shared" si="1"/>
        <v>0</v>
      </c>
    </row>
    <row r="31" spans="1:10" s="9" customFormat="1" ht="60">
      <c r="A31" s="32">
        <v>27</v>
      </c>
      <c r="B31" s="23" t="s">
        <v>69</v>
      </c>
      <c r="C31" s="23" t="s">
        <v>9</v>
      </c>
      <c r="D31" s="35">
        <v>6</v>
      </c>
      <c r="E31" s="34"/>
      <c r="F31" s="15"/>
      <c r="G31" s="15">
        <f t="shared" si="2"/>
        <v>0</v>
      </c>
      <c r="H31" s="14"/>
      <c r="I31" s="15">
        <f t="shared" si="0"/>
        <v>0</v>
      </c>
      <c r="J31" s="15">
        <f t="shared" si="1"/>
        <v>0</v>
      </c>
    </row>
    <row r="32" spans="1:10" s="9" customFormat="1" ht="96">
      <c r="A32" s="32">
        <v>28</v>
      </c>
      <c r="B32" s="23" t="s">
        <v>70</v>
      </c>
      <c r="C32" s="23" t="s">
        <v>9</v>
      </c>
      <c r="D32" s="35">
        <v>6</v>
      </c>
      <c r="E32" s="34"/>
      <c r="F32" s="15"/>
      <c r="G32" s="15">
        <f t="shared" si="2"/>
        <v>0</v>
      </c>
      <c r="H32" s="14"/>
      <c r="I32" s="15">
        <f t="shared" si="0"/>
        <v>0</v>
      </c>
      <c r="J32" s="15">
        <f t="shared" si="1"/>
        <v>0</v>
      </c>
    </row>
    <row r="33" spans="1:10" s="9" customFormat="1" ht="84">
      <c r="A33" s="32">
        <v>29</v>
      </c>
      <c r="B33" s="23" t="s">
        <v>71</v>
      </c>
      <c r="C33" s="23" t="s">
        <v>9</v>
      </c>
      <c r="D33" s="35">
        <v>40</v>
      </c>
      <c r="E33" s="34"/>
      <c r="F33" s="15"/>
      <c r="G33" s="15">
        <f t="shared" si="2"/>
        <v>0</v>
      </c>
      <c r="H33" s="14"/>
      <c r="I33" s="15">
        <f t="shared" si="0"/>
        <v>0</v>
      </c>
      <c r="J33" s="15">
        <f t="shared" si="1"/>
        <v>0</v>
      </c>
    </row>
    <row r="34" spans="1:10" s="9" customFormat="1" ht="156">
      <c r="A34" s="32">
        <v>30</v>
      </c>
      <c r="B34" s="23" t="s">
        <v>72</v>
      </c>
      <c r="C34" s="23" t="s">
        <v>44</v>
      </c>
      <c r="D34" s="35">
        <v>300</v>
      </c>
      <c r="E34" s="34"/>
      <c r="F34" s="15"/>
      <c r="G34" s="15">
        <f t="shared" si="2"/>
        <v>0</v>
      </c>
      <c r="H34" s="14"/>
      <c r="I34" s="15">
        <f t="shared" si="0"/>
        <v>0</v>
      </c>
      <c r="J34" s="15">
        <f t="shared" si="1"/>
        <v>0</v>
      </c>
    </row>
    <row r="35" spans="1:10" s="9" customFormat="1" ht="96">
      <c r="A35" s="32">
        <v>31</v>
      </c>
      <c r="B35" s="23" t="s">
        <v>73</v>
      </c>
      <c r="C35" s="23" t="s">
        <v>45</v>
      </c>
      <c r="D35" s="35">
        <v>50</v>
      </c>
      <c r="E35" s="34"/>
      <c r="F35" s="15"/>
      <c r="G35" s="15">
        <f t="shared" si="2"/>
        <v>0</v>
      </c>
      <c r="H35" s="14"/>
      <c r="I35" s="15">
        <f t="shared" si="0"/>
        <v>0</v>
      </c>
      <c r="J35" s="15">
        <f t="shared" si="1"/>
        <v>0</v>
      </c>
    </row>
    <row r="36" spans="1:10" s="9" customFormat="1" ht="12.75">
      <c r="A36" s="32">
        <v>32</v>
      </c>
      <c r="B36" s="23" t="s">
        <v>74</v>
      </c>
      <c r="C36" s="23" t="s">
        <v>19</v>
      </c>
      <c r="D36" s="35">
        <v>24</v>
      </c>
      <c r="E36" s="34"/>
      <c r="F36" s="15"/>
      <c r="G36" s="15">
        <f t="shared" si="2"/>
        <v>0</v>
      </c>
      <c r="H36" s="14"/>
      <c r="I36" s="15">
        <f t="shared" si="0"/>
        <v>0</v>
      </c>
      <c r="J36" s="15">
        <f t="shared" si="1"/>
        <v>0</v>
      </c>
    </row>
    <row r="37" spans="1:10" s="9" customFormat="1" ht="24">
      <c r="A37" s="32">
        <v>33</v>
      </c>
      <c r="B37" s="23" t="s">
        <v>75</v>
      </c>
      <c r="C37" s="23" t="s">
        <v>10</v>
      </c>
      <c r="D37" s="35">
        <v>190</v>
      </c>
      <c r="E37" s="34"/>
      <c r="F37" s="15"/>
      <c r="G37" s="15">
        <f t="shared" si="2"/>
        <v>0</v>
      </c>
      <c r="H37" s="14"/>
      <c r="I37" s="15">
        <f aca="true" t="shared" si="3" ref="I37:I56">J37-G37</f>
        <v>0</v>
      </c>
      <c r="J37" s="15">
        <f aca="true" t="shared" si="4" ref="J37:J56">G37*H37+G37</f>
        <v>0</v>
      </c>
    </row>
    <row r="38" spans="1:10" s="9" customFormat="1" ht="48">
      <c r="A38" s="32">
        <v>34</v>
      </c>
      <c r="B38" s="24" t="s">
        <v>76</v>
      </c>
      <c r="C38" s="23" t="s">
        <v>20</v>
      </c>
      <c r="D38" s="35">
        <v>20</v>
      </c>
      <c r="E38" s="34"/>
      <c r="F38" s="15"/>
      <c r="G38" s="15">
        <f t="shared" si="2"/>
        <v>0</v>
      </c>
      <c r="H38" s="14"/>
      <c r="I38" s="15">
        <f t="shared" si="3"/>
        <v>0</v>
      </c>
      <c r="J38" s="15">
        <f t="shared" si="4"/>
        <v>0</v>
      </c>
    </row>
    <row r="39" spans="1:10" s="9" customFormat="1" ht="60">
      <c r="A39" s="32">
        <v>35</v>
      </c>
      <c r="B39" s="24" t="s">
        <v>77</v>
      </c>
      <c r="C39" s="23" t="s">
        <v>21</v>
      </c>
      <c r="D39" s="35">
        <v>60</v>
      </c>
      <c r="E39" s="34"/>
      <c r="F39" s="15"/>
      <c r="G39" s="15">
        <f t="shared" si="2"/>
        <v>0</v>
      </c>
      <c r="H39" s="14"/>
      <c r="I39" s="15">
        <f t="shared" si="3"/>
        <v>0</v>
      </c>
      <c r="J39" s="15">
        <f t="shared" si="4"/>
        <v>0</v>
      </c>
    </row>
    <row r="40" spans="1:10" s="9" customFormat="1" ht="60">
      <c r="A40" s="32">
        <v>36</v>
      </c>
      <c r="B40" s="24" t="s">
        <v>78</v>
      </c>
      <c r="C40" s="23" t="s">
        <v>22</v>
      </c>
      <c r="D40" s="35">
        <v>14</v>
      </c>
      <c r="E40" s="34"/>
      <c r="F40" s="15"/>
      <c r="G40" s="15">
        <f t="shared" si="2"/>
        <v>0</v>
      </c>
      <c r="H40" s="14"/>
      <c r="I40" s="15">
        <f t="shared" si="3"/>
        <v>0</v>
      </c>
      <c r="J40" s="15">
        <f t="shared" si="4"/>
        <v>0</v>
      </c>
    </row>
    <row r="41" spans="1:10" s="9" customFormat="1" ht="84">
      <c r="A41" s="32">
        <v>37</v>
      </c>
      <c r="B41" s="24" t="s">
        <v>79</v>
      </c>
      <c r="C41" s="23" t="s">
        <v>9</v>
      </c>
      <c r="D41" s="35">
        <v>160</v>
      </c>
      <c r="E41" s="34"/>
      <c r="F41" s="15"/>
      <c r="G41" s="15">
        <f t="shared" si="2"/>
        <v>0</v>
      </c>
      <c r="H41" s="14"/>
      <c r="I41" s="15">
        <f t="shared" si="3"/>
        <v>0</v>
      </c>
      <c r="J41" s="15">
        <f t="shared" si="4"/>
        <v>0</v>
      </c>
    </row>
    <row r="42" spans="1:10" s="9" customFormat="1" ht="24">
      <c r="A42" s="32">
        <v>38</v>
      </c>
      <c r="B42" s="24" t="s">
        <v>80</v>
      </c>
      <c r="C42" s="23" t="s">
        <v>23</v>
      </c>
      <c r="D42" s="35">
        <v>20</v>
      </c>
      <c r="E42" s="34"/>
      <c r="F42" s="15"/>
      <c r="G42" s="15">
        <f t="shared" si="2"/>
        <v>0</v>
      </c>
      <c r="H42" s="14"/>
      <c r="I42" s="15">
        <f t="shared" si="3"/>
        <v>0</v>
      </c>
      <c r="J42" s="15">
        <f t="shared" si="4"/>
        <v>0</v>
      </c>
    </row>
    <row r="43" spans="1:10" s="9" customFormat="1" ht="24">
      <c r="A43" s="32">
        <v>39</v>
      </c>
      <c r="B43" s="24" t="s">
        <v>81</v>
      </c>
      <c r="C43" s="23" t="s">
        <v>24</v>
      </c>
      <c r="D43" s="35">
        <v>30</v>
      </c>
      <c r="E43" s="34"/>
      <c r="F43" s="15"/>
      <c r="G43" s="15">
        <f t="shared" si="2"/>
        <v>0</v>
      </c>
      <c r="H43" s="14"/>
      <c r="I43" s="15">
        <f t="shared" si="3"/>
        <v>0</v>
      </c>
      <c r="J43" s="15">
        <f t="shared" si="4"/>
        <v>0</v>
      </c>
    </row>
    <row r="44" spans="1:10" s="9" customFormat="1" ht="60">
      <c r="A44" s="32">
        <v>40</v>
      </c>
      <c r="B44" s="23" t="s">
        <v>82</v>
      </c>
      <c r="C44" s="23" t="s">
        <v>25</v>
      </c>
      <c r="D44" s="35">
        <v>12</v>
      </c>
      <c r="E44" s="34"/>
      <c r="F44" s="15"/>
      <c r="G44" s="15">
        <f t="shared" si="2"/>
        <v>0</v>
      </c>
      <c r="H44" s="14"/>
      <c r="I44" s="15">
        <f t="shared" si="3"/>
        <v>0</v>
      </c>
      <c r="J44" s="15">
        <f t="shared" si="4"/>
        <v>0</v>
      </c>
    </row>
    <row r="45" spans="1:10" s="9" customFormat="1" ht="36">
      <c r="A45" s="32">
        <v>41</v>
      </c>
      <c r="B45" s="23" t="s">
        <v>83</v>
      </c>
      <c r="C45" s="23" t="s">
        <v>26</v>
      </c>
      <c r="D45" s="35">
        <v>35</v>
      </c>
      <c r="E45" s="34"/>
      <c r="F45" s="15"/>
      <c r="G45" s="15">
        <f t="shared" si="2"/>
        <v>0</v>
      </c>
      <c r="H45" s="14"/>
      <c r="I45" s="15">
        <f t="shared" si="3"/>
        <v>0</v>
      </c>
      <c r="J45" s="15">
        <f t="shared" si="4"/>
        <v>0</v>
      </c>
    </row>
    <row r="46" spans="1:10" s="9" customFormat="1" ht="48">
      <c r="A46" s="32">
        <v>42</v>
      </c>
      <c r="B46" s="23" t="s">
        <v>84</v>
      </c>
      <c r="C46" s="23" t="s">
        <v>27</v>
      </c>
      <c r="D46" s="35">
        <v>5</v>
      </c>
      <c r="E46" s="34"/>
      <c r="F46" s="15"/>
      <c r="G46" s="15">
        <f t="shared" si="2"/>
        <v>0</v>
      </c>
      <c r="H46" s="14"/>
      <c r="I46" s="15">
        <f t="shared" si="3"/>
        <v>0</v>
      </c>
      <c r="J46" s="15">
        <f t="shared" si="4"/>
        <v>0</v>
      </c>
    </row>
    <row r="47" spans="1:10" s="9" customFormat="1" ht="36">
      <c r="A47" s="32">
        <v>43</v>
      </c>
      <c r="B47" s="23" t="s">
        <v>85</v>
      </c>
      <c r="C47" s="23" t="s">
        <v>28</v>
      </c>
      <c r="D47" s="35">
        <v>140</v>
      </c>
      <c r="E47" s="36"/>
      <c r="F47" s="15"/>
      <c r="G47" s="15">
        <f t="shared" si="2"/>
        <v>0</v>
      </c>
      <c r="H47" s="14"/>
      <c r="I47" s="15">
        <f t="shared" si="3"/>
        <v>0</v>
      </c>
      <c r="J47" s="15">
        <f t="shared" si="4"/>
        <v>0</v>
      </c>
    </row>
    <row r="48" spans="1:10" s="9" customFormat="1" ht="96">
      <c r="A48" s="32">
        <v>44</v>
      </c>
      <c r="B48" s="24" t="s">
        <v>86</v>
      </c>
      <c r="C48" s="23" t="s">
        <v>35</v>
      </c>
      <c r="D48" s="35">
        <v>1</v>
      </c>
      <c r="E48" s="36"/>
      <c r="F48" s="15"/>
      <c r="G48" s="15">
        <f t="shared" si="2"/>
        <v>0</v>
      </c>
      <c r="H48" s="14"/>
      <c r="I48" s="15">
        <f t="shared" si="3"/>
        <v>0</v>
      </c>
      <c r="J48" s="15">
        <f t="shared" si="4"/>
        <v>0</v>
      </c>
    </row>
    <row r="49" spans="1:10" s="9" customFormat="1" ht="72">
      <c r="A49" s="32">
        <v>45</v>
      </c>
      <c r="B49" s="24" t="s">
        <v>87</v>
      </c>
      <c r="C49" s="23" t="s">
        <v>36</v>
      </c>
      <c r="D49" s="35">
        <v>1</v>
      </c>
      <c r="E49" s="36"/>
      <c r="F49" s="15"/>
      <c r="G49" s="15">
        <f t="shared" si="2"/>
        <v>0</v>
      </c>
      <c r="H49" s="14"/>
      <c r="I49" s="15">
        <f t="shared" si="3"/>
        <v>0</v>
      </c>
      <c r="J49" s="15">
        <f t="shared" si="4"/>
        <v>0</v>
      </c>
    </row>
    <row r="50" spans="1:10" s="9" customFormat="1" ht="96">
      <c r="A50" s="32">
        <v>46</v>
      </c>
      <c r="B50" s="24" t="s">
        <v>88</v>
      </c>
      <c r="C50" s="23" t="s">
        <v>46</v>
      </c>
      <c r="D50" s="35">
        <v>80</v>
      </c>
      <c r="E50" s="36"/>
      <c r="F50" s="15"/>
      <c r="G50" s="15">
        <f t="shared" si="2"/>
        <v>0</v>
      </c>
      <c r="H50" s="14"/>
      <c r="I50" s="15">
        <f t="shared" si="3"/>
        <v>0</v>
      </c>
      <c r="J50" s="15">
        <f t="shared" si="4"/>
        <v>0</v>
      </c>
    </row>
    <row r="51" spans="1:10" s="9" customFormat="1" ht="12.75">
      <c r="A51" s="32">
        <v>47</v>
      </c>
      <c r="B51" s="24" t="s">
        <v>104</v>
      </c>
      <c r="C51" s="23" t="s">
        <v>47</v>
      </c>
      <c r="D51" s="35">
        <v>12</v>
      </c>
      <c r="E51" s="36"/>
      <c r="F51" s="15"/>
      <c r="G51" s="15">
        <f t="shared" si="2"/>
        <v>0</v>
      </c>
      <c r="H51" s="14"/>
      <c r="I51" s="15">
        <f t="shared" si="3"/>
        <v>0</v>
      </c>
      <c r="J51" s="15">
        <f t="shared" si="4"/>
        <v>0</v>
      </c>
    </row>
    <row r="52" spans="1:10" s="9" customFormat="1" ht="24">
      <c r="A52" s="32">
        <v>48</v>
      </c>
      <c r="B52" s="24" t="s">
        <v>89</v>
      </c>
      <c r="C52" s="23" t="s">
        <v>29</v>
      </c>
      <c r="D52" s="35">
        <v>150</v>
      </c>
      <c r="E52" s="36"/>
      <c r="F52" s="15"/>
      <c r="G52" s="15">
        <f t="shared" si="2"/>
        <v>0</v>
      </c>
      <c r="H52" s="14"/>
      <c r="I52" s="15">
        <f t="shared" si="3"/>
        <v>0</v>
      </c>
      <c r="J52" s="15">
        <f t="shared" si="4"/>
        <v>0</v>
      </c>
    </row>
    <row r="53" spans="1:10" s="9" customFormat="1" ht="48">
      <c r="A53" s="32">
        <v>49</v>
      </c>
      <c r="B53" s="26" t="s">
        <v>94</v>
      </c>
      <c r="C53" s="23" t="s">
        <v>91</v>
      </c>
      <c r="D53" s="35">
        <v>80</v>
      </c>
      <c r="E53" s="37"/>
      <c r="F53" s="38"/>
      <c r="G53" s="38">
        <f t="shared" si="2"/>
        <v>0</v>
      </c>
      <c r="H53" s="39"/>
      <c r="I53" s="38">
        <f>J53-G53</f>
        <v>0</v>
      </c>
      <c r="J53" s="38">
        <f>G53*H53+G53</f>
        <v>0</v>
      </c>
    </row>
    <row r="54" spans="1:10" s="9" customFormat="1" ht="29.25" customHeight="1">
      <c r="A54" s="32">
        <v>50</v>
      </c>
      <c r="B54" s="26" t="s">
        <v>107</v>
      </c>
      <c r="C54" s="23" t="s">
        <v>92</v>
      </c>
      <c r="D54" s="35">
        <v>80</v>
      </c>
      <c r="E54" s="37"/>
      <c r="F54" s="38"/>
      <c r="G54" s="38">
        <f t="shared" si="2"/>
        <v>0</v>
      </c>
      <c r="H54" s="39"/>
      <c r="I54" s="38">
        <f>J54-G54</f>
        <v>0</v>
      </c>
      <c r="J54" s="38">
        <f>G54*H54+G54</f>
        <v>0</v>
      </c>
    </row>
    <row r="55" spans="1:10" s="9" customFormat="1" ht="72">
      <c r="A55" s="32">
        <v>51</v>
      </c>
      <c r="B55" s="26" t="s">
        <v>95</v>
      </c>
      <c r="C55" s="23" t="s">
        <v>93</v>
      </c>
      <c r="D55" s="35">
        <v>30</v>
      </c>
      <c r="E55" s="37"/>
      <c r="F55" s="38"/>
      <c r="G55" s="38">
        <f t="shared" si="2"/>
        <v>0</v>
      </c>
      <c r="H55" s="39"/>
      <c r="I55" s="38">
        <f>J55-G55</f>
        <v>0</v>
      </c>
      <c r="J55" s="38">
        <f>G55*H55+G55</f>
        <v>0</v>
      </c>
    </row>
    <row r="56" spans="1:10" s="9" customFormat="1" ht="48">
      <c r="A56" s="32">
        <v>52</v>
      </c>
      <c r="B56" s="24" t="s">
        <v>90</v>
      </c>
      <c r="C56" s="24" t="s">
        <v>37</v>
      </c>
      <c r="D56" s="35">
        <v>5</v>
      </c>
      <c r="E56" s="36"/>
      <c r="F56" s="15"/>
      <c r="G56" s="15">
        <f t="shared" si="2"/>
        <v>0</v>
      </c>
      <c r="H56" s="14"/>
      <c r="I56" s="15">
        <f t="shared" si="3"/>
        <v>0</v>
      </c>
      <c r="J56" s="15">
        <f t="shared" si="4"/>
        <v>0</v>
      </c>
    </row>
    <row r="57" spans="1:10" s="9" customFormat="1" ht="19.5" customHeight="1" thickBot="1">
      <c r="A57" s="3"/>
      <c r="B57" s="4"/>
      <c r="C57" s="5"/>
      <c r="D57" s="6"/>
      <c r="E57" s="7"/>
      <c r="F57" s="27" t="s">
        <v>8</v>
      </c>
      <c r="G57" s="28">
        <f>SUM(G5:G56)</f>
        <v>0</v>
      </c>
      <c r="H57" s="29"/>
      <c r="I57" s="30">
        <f>SUM(I5:I56)</f>
        <v>0</v>
      </c>
      <c r="J57" s="31">
        <f>SUM(J5:J56)</f>
        <v>0</v>
      </c>
    </row>
    <row r="60" spans="2:10" ht="12.75">
      <c r="B60" t="s">
        <v>48</v>
      </c>
      <c r="C60" s="40" t="s">
        <v>49</v>
      </c>
      <c r="D60" s="40"/>
      <c r="E60" s="40"/>
      <c r="F60" s="40"/>
      <c r="G60" s="40"/>
      <c r="H60" s="40"/>
      <c r="I60" s="40"/>
      <c r="J60" s="40"/>
    </row>
    <row r="61" spans="2:10" ht="12.75">
      <c r="B61" s="25" t="s">
        <v>50</v>
      </c>
      <c r="C61" s="41" t="s">
        <v>51</v>
      </c>
      <c r="D61" s="41"/>
      <c r="E61" s="41"/>
      <c r="F61" s="41"/>
      <c r="G61" s="41"/>
      <c r="H61" s="41"/>
      <c r="I61" s="41"/>
      <c r="J61" s="41"/>
    </row>
    <row r="62" spans="3:10" ht="12.75">
      <c r="C62" s="41"/>
      <c r="D62" s="41"/>
      <c r="E62" s="41"/>
      <c r="F62" s="41"/>
      <c r="G62" s="41"/>
      <c r="H62" s="41"/>
      <c r="I62" s="41"/>
      <c r="J62" s="41"/>
    </row>
  </sheetData>
  <sheetProtection selectLockedCells="1" selectUnlockedCells="1"/>
  <mergeCells count="6">
    <mergeCell ref="C60:J60"/>
    <mergeCell ref="C61:J62"/>
    <mergeCell ref="A1:B1"/>
    <mergeCell ref="A2:J2"/>
    <mergeCell ref="G1:J1"/>
    <mergeCell ref="C1:F1"/>
  </mergeCells>
  <printOptions horizontalCentered="1"/>
  <pageMargins left="0.31496062992125984" right="0.35433070866141736" top="0.3937007874015748" bottom="0.31496062992125984" header="0.11811023622047245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Mroczek</dc:creator>
  <cp:keywords/>
  <dc:description/>
  <cp:lastModifiedBy>Karolina Raś</cp:lastModifiedBy>
  <cp:lastPrinted>2022-03-21T11:31:17Z</cp:lastPrinted>
  <dcterms:created xsi:type="dcterms:W3CDTF">2017-03-14T09:19:48Z</dcterms:created>
  <dcterms:modified xsi:type="dcterms:W3CDTF">2022-03-23T12:13:21Z</dcterms:modified>
  <cp:category/>
  <cp:version/>
  <cp:contentType/>
  <cp:contentStatus/>
</cp:coreProperties>
</file>