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-289  22 - dostawa materiałów stomatologicznych\Dokumenty do publikacji\"/>
    </mc:Choice>
  </mc:AlternateContent>
  <bookViews>
    <workbookView xWindow="480" yWindow="150" windowWidth="15180" windowHeight="9735"/>
  </bookViews>
  <sheets>
    <sheet name="Załacznik nr 1a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31" i="1" l="1"/>
  <c r="J31" i="1" s="1"/>
  <c r="I31" i="1" s="1"/>
  <c r="G30" i="1"/>
  <c r="J30" i="1" s="1"/>
  <c r="I30" i="1" s="1"/>
  <c r="G29" i="1"/>
  <c r="J29" i="1" s="1"/>
  <c r="I29" i="1" s="1"/>
  <c r="G28" i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G32" i="1" s="1"/>
  <c r="J5" i="1" l="1"/>
  <c r="I5" i="1" s="1"/>
  <c r="I32" i="1" l="1"/>
  <c r="J32" i="1"/>
</calcChain>
</file>

<file path=xl/sharedStrings.xml><?xml version="1.0" encoding="utf-8"?>
<sst xmlns="http://schemas.openxmlformats.org/spreadsheetml/2006/main" count="83" uniqueCount="81">
  <si>
    <t>Opis przedmiotu zamówienia</t>
  </si>
  <si>
    <t>b</t>
  </si>
  <si>
    <t>c</t>
  </si>
  <si>
    <t>d</t>
  </si>
  <si>
    <t>e</t>
  </si>
  <si>
    <t>a</t>
  </si>
  <si>
    <t>l.p</t>
  </si>
  <si>
    <t>SUMA:</t>
  </si>
  <si>
    <t>f</t>
  </si>
  <si>
    <t>Nazwa handlowa
i Producent</t>
  </si>
  <si>
    <t>szt. = strzykawka 2,7 ml (4g)</t>
  </si>
  <si>
    <t>szt. = strzykawka 4,7g</t>
  </si>
  <si>
    <t>op= 2 x 1,5 g / 0.8 ml w strzykawce, 4 końcówki metalowe, 2 nakrętki/osłony</t>
  </si>
  <si>
    <t>Op.=10 ml</t>
  </si>
  <si>
    <t>Op.= 15 g proszek + 6,9 ml ( 8g) płynu</t>
  </si>
  <si>
    <t>Op.=50 kap.</t>
  </si>
  <si>
    <t>op.=50 kapsułek</t>
  </si>
  <si>
    <t>Op. = 80 g proszku + 40 g płynu</t>
  </si>
  <si>
    <t>Op.= 50 kps.</t>
  </si>
  <si>
    <t>Op.= 12g tubka pasty bazowej+12g tubka katalizatora + bloczek do mieszania.</t>
  </si>
  <si>
    <t>Op.= 5 ml</t>
  </si>
  <si>
    <t>Op. = 3 ml</t>
  </si>
  <si>
    <t>Op.=100 szt.</t>
  </si>
  <si>
    <t>Op.= 50 g</t>
  </si>
  <si>
    <t>Op.=28g</t>
  </si>
  <si>
    <t>Op.= 38 g</t>
  </si>
  <si>
    <t>Op.=100 g</t>
  </si>
  <si>
    <t>Op.= 10g</t>
  </si>
  <si>
    <t>op.</t>
  </si>
  <si>
    <t>Ilość
op.</t>
  </si>
  <si>
    <t>Cena jednostk.
Netto [PLN]</t>
  </si>
  <si>
    <t>Wartość netto [PLN]</t>
  </si>
  <si>
    <t>Wartość  
VAT [PLN]</t>
  </si>
  <si>
    <t>Wartość brutto [PLN]</t>
  </si>
  <si>
    <t>VAT
%</t>
  </si>
  <si>
    <t>Op.= 45 kap.</t>
  </si>
  <si>
    <t>Op.= 45kap.</t>
  </si>
  <si>
    <t>op.= strzykawka  13g (10 ml)</t>
  </si>
  <si>
    <t>Op. =10 ml z pipetą</t>
  </si>
  <si>
    <t>FORMULARZ CENOWY</t>
  </si>
  <si>
    <t>CZĘŚĆ 1  –  Sukcesywna dostawa materiałów do wypełnień i akcesoriów stomatologicznych. Kody CPV: 33141800-8 - wyroby stomatologiczne; 33141810-1 – tworzywa do wypełnień stomatologicznych,  33141830-7 – podkłady cementowe</t>
  </si>
  <si>
    <t xml:space="preserve">Załącznik nr 1a do SWZ </t>
  </si>
  <si>
    <t>g=dxf</t>
  </si>
  <si>
    <t>h</t>
  </si>
  <si>
    <t>i=j-g</t>
  </si>
  <si>
    <t>j=gxh+g</t>
  </si>
  <si>
    <t>...............................................</t>
  </si>
  <si>
    <t xml:space="preserve">.......................................................................................  </t>
  </si>
  <si>
    <t>(miejsce, data)</t>
  </si>
  <si>
    <t>(kwalifikowany podpis/podpisy elektroniczny lub osobisty lub zaufany osoby/osób uprawnionych/upoważnionych do reprezentowania wykonawcy)</t>
  </si>
  <si>
    <t>Mikrocząsteczkowy kompozyt hybrydowy, wywodzący się z laboratoryjnego mikroceramicznego kompozytu. Przeznaczenie: wypełnianie ubytków klasy III, IV i V; wypełnianie ubytków klinowych i w cemencie korzeniowym; licowanie bezpośrednie i zamykanie diastem. Dostępne kolory: kolory szkliwne: A1, A2, A3, A3.5, B1, B2, CV(przyszyjkowy; kolory zębinowe: AO2, AO3; kolory specjalne: CT (czysty przezierny). Opakowanie: strzykawka 2,7 ml  (4g)</t>
  </si>
  <si>
    <t>Mikrocząsteczkowy kompozyt hybrydowy, wywodzący się z laboratoryjnego mikroceramicznego kompozytu. ZALECANE WSKAZANIA : Wypełnianie ubytków klasy I i II. Występuje w kolorach: Kolory do zębów bocznych: P-A1, P-A2, P-A3.  Opakowanie: strzykawka 4,7g</t>
  </si>
  <si>
    <t>Światłoutwardzalny, nieprzepuszczalny dla promieni rtg mikrohybrydowy materiał kompozytowy. Wskazania: wyścielenia wnętrza ubytku pod bezpośrednie wypełnienia kompozytowe, wypełnienia ubytków tunelowych, wypełnienia bardzo małych ubytków,  korekty małych nieregularności kształtu zęba,  naprawy uszkodzonych wypełnień kompozytowych. Strzykawka 1,5g (0,8ml). Opakowanie: 2 x 1,5 g / 0.8 ml w strzykawce, 4 końcówki metalowe, 2 nakrętki/osłony. Dostępne kolory: A1, A2, A3, A3.5, AO3,CV,BW</t>
  </si>
  <si>
    <t>Preparat do wstępnego przygotowania zębiny przed zastosowaniem glasjonomerów. Jest gotowym do użycia roztworem kwasu poliakrylowego do usuwania warstwy mazistej powstałej z opiłków po preparacji. Butelka 10 ml. Kolor niebieski.</t>
  </si>
  <si>
    <t>Chemoutwardzalny glasjonomer, widoczny w promieniach RTG, uwalniający fluor, z doskonałą adaptacją brzeżną oraz wytrzymałością na ściskanie. Preparat o szerokim zakresie stosowania. Zastosowanie: wypełnienia minimalnych ubytków klasy I i II wypełnienia ubytków w zębach mlecznych, materiał podkładowy, wykonywanie podbudowy pod prace protetyczne, odbudowy powierzchniowe korzeni, wypełnienia ubytków klasy V wypełnienia tymczasowe. Dostępny w systemie proszek/płyn w kolorach A1, A2, A3, A3,5, A4, B2 i B3.</t>
  </si>
  <si>
    <t>Chemoutwardzalny glasjonomer modyfikowany żywicą, o wysokich właściwościach estetycznych i remineralizacyjnych. Zastosowanie:  małe ubytki klasy I, II i III, wypełnienia klasy V,  wypełnienia w zębach mlecznych,  wypełnienia w zębach geriatrycznych, odbudowa rdzenia zęba,  lakierowanie i uszczelnianie bruzd, międzyguskowych, zabezpieczenie odsłoniętych powierzchni korzeni,  zabezpieczenie erozji przyszyjkowych,  ubytki powierzchniowe,  wypełnienia tymczasowe,  podkład lub baza. Dostępny w  kolorach A1, A2, A3, A3,5, A4, B2 i B3.Opakowanie: kapsułki  45 szt.</t>
  </si>
  <si>
    <t>Szkło-jonomerowy materiał do wypełnień w kapsułkach o wzmocnionej wytrzymałości na zgniatanie i ścieranie. Wskazania: wypełnienia bazowe (podkłady) pod materiały kompozytowe w ubytkach klasy I i II, nadbudowa kikutów pod korony protetyczne, wypełnienia w zębach mlecznych, wypełnienia ubytków klasy I w obszarze nie narażonym na działanie sił okluzyjnych, wypełnienia ubytków klasy V Dostępny w kolorach: A1,A3, A4 oraz DYO ( ciemnożółty nieprzezierny).  Opakowanie = 50 kps. Ilość materiału uzyskana z jednej kapsułki wynosi min. 0,1 ml.</t>
  </si>
  <si>
    <t xml:space="preserve">Szkło-jonomerowy cement w kapsułkach, przeznaczony do osadzania uzupełnień protetycznych. Wskazania: osadzanie metalowych, metalowo/porcelanowych lub licowanych kompozytem wkładów, nakładów, koron i mostów; osadzanie wkładów, nakładów, koron i mostów wykonanych z materiałów kompozytowych lub porcelany pod warunkiem, że wymienione materiały nadają się do tradycyjnego cementowania; osadzanie ćwieków i śrub pod warunkiem, że nadają się do do tradycyjnego cementowania; cementowanie pierścieni ortodontycznych; podkłady. Opakowanie zawiera 50 kapsułek </t>
  </si>
  <si>
    <t>Cement cynkowo-polikarboksylowy. Chemoutwardzalny materiał charakteryzujący sie naturalną adhezją do tkanek twardych i brakiem negatywnego wpływu na miazgę. Zapewnia doskonałe efekty przy osadzaniu koron i mostów, a także, gdy stosowany jest do wypełnień tymczasowych. Jest również przydatny jako liner pod wypełnienia z amalgamatu i materiałów kompozytowych. Wskazania: wypełnienia tymczasowe, tymczasowe i ostateczne osadzanie uzupełnień protetycznych, liner pod wypełnienia z amalgamatu i materiałów kompozytowych. Charakterystyka i zalety: nie podrażnia miazgi, naturalna adhezja do tkanek twardych, szczelność zapobiegająca penetracji mikroorganizmów. Op. = 80 g proszku + 40 g płynu</t>
  </si>
  <si>
    <t>Samoadhezyjny cement do osadzania w kapsułkach. Podwójnie wiążący samoadhezyjny uniwersalny cement kompozytowy, przeznaczony do adhezyjnego osadzania pośrednich uzupełń pełnoceramicznych, metalowych lub kompozytowych. Wraz z rosnącą popularnością prac wykonywanych w technologii CAD-CAM oraz uzupełnień bezmetalowych,  zaprojektowany w celu połączenia prostej procedury stosowania i adhezji chemicznej tradycyjnych cementów z doskonałymi właściwościami mechanicznymi oraz wysoką jakością adhezji i estetyką cementów kompozytowych.  Opakowania 50 kapsułek w jednym odcieniu:  A2 (uniwersalny), AO3 (nieprzezierny), Translucent (przezierny), BO1 (wybielający nieprzezierny).</t>
  </si>
  <si>
    <t>Materiał podkładowy typu liner dwuskładnikowy na bazie wodorotlenku wapnia. Stosowany wersjach jako liner do pokrycia pośredniego głębokich ubytków. Dostępny w dwóch - o normalnym i krótkim czasie wiązania.</t>
  </si>
  <si>
    <t>Jednobutelkowy system wiążący oparty na technice całkowitego wytrawiania. Materiał  jest jednobutelkowym, uniwersalnym systemem wiążącym opartym na etanolu, w którym primer i czynnik łączący nakłada się w jednym etapie. Połączenie primera i czynnika wiążącego w jednej butelce jest odpowiedzią na potrzeby posiadania prostszego w użyciu systemu wiążącego, który zachowuje  odporność i trwałość charakterystyczne dla techniki całkowitego wytrawiania. Materiał zawiera 15% wypełniacza o zoptymalizowanej średnicy (0,4μ), który wnika do kanalików zębinowych na głębokość znacznie większą od cząstek wypełniacza zawartych w innych systemach wiążących. Opakowanie:  but. 3 ml.</t>
  </si>
  <si>
    <t xml:space="preserve">Igły do  aplikacji wytrawiacza 0,6mm w kolorze nieprzeziernym. </t>
  </si>
  <si>
    <t xml:space="preserve">Igły do  aplikacji kompozytu  0,9 mm w kolorze czarnym. </t>
  </si>
  <si>
    <t>Materiał w postaci czystego proszku (tlenek cynku) do przygotowywania past do wypełnień stomatologicznych w połączeniu z np. eugenolem; Zastosowanie: czasowe wypełnienia, do stałego lub czasowego cementowania, wypełnienia tymczasowe do kanałów, cement chirurgiczny, Skład: tlenek cynku + substancje dodatkowe, Czas twardnienia – ok. 30 sekund; Opakowanie: pojemnik z proszkiem 50g.</t>
  </si>
  <si>
    <t xml:space="preserve">Materiał do czasowego wypełnienia ubytków. Gotowa do użycia masa do prowizorycznego zaopatrzenia ubytku na bazie tworzywa sztucznego, zapewniająca bezpieczne zaopatrzenie dzięki następującym właściwościom: szybkie twardnienie w ubytku, duża przyczepność do zębiny, znakomite przyleganie brzeżne, odporność na działanie sił żucia, nieprzepuszczalność dla leków. Nie uszkadza miazgi ani dziąsła. Stosowany do  dowolnych opatrunków zapewniając szczelność do 6 tygodni. Tymczasowe wypełnienia po leczeniu endodontycznym, zapewnia szczelność do 4 tyg. Opakowanie: 28g  - pasta w słoiczku </t>
  </si>
  <si>
    <t>Materiał do wypełnień czasowych ubytków; Działanie: brak konieczności mieszania, dobra przylepność do ubytku, łatwość nakładania, dobre dopasowanie brzeżne, polimeryzacja pod wpływem śliny; Skład: tlenek cynku, siarczan cynku, fluor; Opakowanie: słoiczek 38g.</t>
  </si>
  <si>
    <t>Antyseptyczna dentyna wodna z tymolem 100 g.  Wyrób do tymczasowego wypełniania ubytków w zębach w okresie leczenia.  Przeznaczony do wypełniania ubytków próchnicowych, jako samodzielny opatrunek (przy powierzchniowych ubytkach), lub jako pokrycie wkładek stosowanych w leczeniu próchnicy zębów. Skład: gips modelowy, siarczan cynku, dekstryna żółta, kaolin, tlenek cynku, konserwant (tymol 0,10%) Opakowanie: zawartość netto 100g; Wyrób w postaci proszku. Po zmieszaniu z wodą w odpowiednich proporcjach, materiał twardnieje (reakcja siarczanu i tlenku cynku oraz siarczanu wapnia z wodą) tworząc jednorodną stałą masę.</t>
  </si>
  <si>
    <t>Antyseptyczna i przeciwbólowa pasta do leczenia suchych zębodołów i stanów zapalnych kieszeni patologicznych. Zastosowanie: leczenie suchych zębodołów; opatrunek zębodołowy po trudnych lub urazowych ekstrakcjach zębów; leczenie stanów zapalnych kieszeni patologicznych. Preparat charakteryzuje się połączonym działaniem antyseptycznym, znieczulającym i przeciwbólowym. Komponent butylu zapewnia łagodne działanie znieczulające na wiele godzin od umieszczenia pasty w zębodole lub w kieszeni. Jodoform działa przeciwbakteryjnie. Efekt przeciwbólowy zapewniany jest dzięki eugenolowi, który działa łagodząco na tkankę i przyczynia się do jej naturalnego gojenia. Łatwo przylega do tkanek dzięki swojej włóknistej konsystencji. Skład: paraminobenzoesan butylu, jodoform, eugenol, penghawar. Opakowanie: słoiczek 10g.</t>
  </si>
  <si>
    <t>Op. =2x 1,5 g           (strzykawka)</t>
  </si>
  <si>
    <t>Światłoutwardzalny materiał podkładowy kompomerowy typu liner, na bazie wodorotlenku wapnia. Cienka warstwa podkładu znosi nadwrażliwość termiczną i pozabiegową zębiny. Po utwardzeniu materiał zwiększa swoją objętość (ekspansja ok. 1-2%), co kompensuje skurcz polimeryzacyjny materiałów złożonych. Widoczny na zdjęciach RTG. Działanie: uwalnianie jonów fluoru i cynku, które wywołują długotrwały efekt baktero- i kariostatyczny. Opakowanie: 2x 1,5 g ( strzykawka).</t>
  </si>
  <si>
    <t xml:space="preserve">Wytrawiacz -  preparat w postaci żelu (substancja czynna minimum 36% kwas o-fosforowy). Wskazania: wytrawianie szkliwa służy do zwiększania przyczepności i utrzymania uzupełnień stomatologicznych Zabezpiecza przed występowaniem szczeliny brzeżnej. </t>
  </si>
  <si>
    <t xml:space="preserve">Płyn do zarabiania past służących do wypełniania kanałów korzeniowych (tj. Endomethasone, Caryosan), jak również materiałów do tymczasowego wypełniania ubytków oraz past do pokrycia pośredniego miazgi zębowej (tlenek cynku, Caryosan);Działanie: bakteriobójcze, znieczulające, Substancja czynna: olejek eugenolowy 100%. </t>
  </si>
  <si>
    <t>szt.= bloczek = 100 arkuszy</t>
  </si>
  <si>
    <t>Sprawa znak: DZP-271-289/22</t>
  </si>
  <si>
    <t>Bioaktywny substytut zębiny uzyskany w oparciu o innowacyjną technoilogię "Active Biosilicate TechnologyTM". Posiada właściwości mechaniczne podobne do zdrowej zębiny i może zastępować zębinę zarówno w obrębie korony jak i korzenia. 
Stwarza optymalne warunki do zachowania żywotności miazgi przez bardzo dobre uszczelnienie powierzchni zębiny. Gwarantuje brak występowania nadwrażliwości pozabiegowej oraz trwałość wypełnień w zębach z żywą miazgą. Zawiera głównie wolne od monomerów składniki mineralne o wysokim stopniu czystości. Preparat nie wymaga wcześniejszego powierzchniowego uzdatniania zmineralizowanych tkanek przed aplikacją.Opakowanie: 15 saszetek x0,7g proszku + 15 pojemniczków z płynem</t>
  </si>
  <si>
    <t>Opakowanie: 15 saszetek x0,7g proszku + 15 pojemniczków z płynem</t>
  </si>
  <si>
    <t>Bloczki do mieszania kompozytu o rozmiarze 60x75-80x80 mm</t>
  </si>
  <si>
    <t>Lakier przeznaczony do:zabezpieczenia powierzchni cementów szkło-jonomerowych przed zanieczyszczeniem, wilgocią lub śliną podczas pierwszych 24 godzin od ich aplikacji.</t>
  </si>
  <si>
    <t>Szybkowiążący o przyspieszonym wiązaniu chemoutwardzalny glasjonomer o klasycznej gęstości, uwalniający fluor, widoczny w promieniach RTG. Adhezja do ścian ubytku dokonuje się na drodze chemicznej wymiany jonów fosforanu i wapnia - pomiędzy warstwą materiału a strukturami zęba. Doskonała adaptacja brzeżna oraz wytrzymałość na ściskanie. Zastosowanie: wypełnienia minimalnych ubytków klasy I i II, wypełnienia ubytków w zębach mlecznych, materiał podkładowy, wykonywanie podbudowy pod prace protetyczne, odbudowy powierzchniowe korzeni, wypełnienia ubytków klasy V, wypełnienia tymczasowe, wypełnienia techniką kanapkową. Dostępny w kolorach: A1, A2, A3, A3.5, A4, B2, B3</t>
  </si>
  <si>
    <t>Bloczki do mieszania kompozytu o rozmiarze od 50x50mm do 65x55mm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</si>
</sst>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General"/>
  </numFmts>
  <fonts count="23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0"/>
      <color rgb="FF000000"/>
      <name val="Arial1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DEADA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2" fillId="0" borderId="0" applyNumberFormat="0" applyFill="0" applyBorder="0" applyAlignment="0" applyProtection="0"/>
    <xf numFmtId="165" fontId="19" fillId="0" borderId="0" applyBorder="0" applyProtection="0"/>
  </cellStyleXfs>
  <cellXfs count="5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right" vertical="center"/>
    </xf>
    <xf numFmtId="9" fontId="10" fillId="0" borderId="4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2" xfId="3" applyFont="1" applyBorder="1" applyAlignment="1">
      <alignment horizontal="center" vertical="center"/>
    </xf>
    <xf numFmtId="0" fontId="6" fillId="2" borderId="10" xfId="0" applyFont="1" applyFill="1" applyBorder="1" applyAlignment="1"/>
    <xf numFmtId="0" fontId="0" fillId="0" borderId="0" xfId="0" applyAlignment="1">
      <alignment horizontal="center"/>
    </xf>
    <xf numFmtId="0" fontId="21" fillId="0" borderId="1" xfId="2" applyFont="1" applyBorder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1" fillId="2" borderId="11" xfId="0" applyFont="1" applyFill="1" applyBorder="1" applyAlignment="1"/>
    <xf numFmtId="0" fontId="11" fillId="0" borderId="2" xfId="3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22" fillId="0" borderId="1" xfId="2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2" applyFont="1" applyBorder="1" applyAlignment="1">
      <alignment vertical="center" wrapText="1"/>
    </xf>
    <xf numFmtId="0" fontId="18" fillId="0" borderId="1" xfId="2" applyFont="1" applyBorder="1" applyAlignment="1" applyProtection="1">
      <alignment vertical="center" wrapText="1"/>
    </xf>
    <xf numFmtId="0" fontId="18" fillId="3" borderId="1" xfId="2" applyFont="1" applyFill="1" applyBorder="1" applyAlignment="1" applyProtection="1">
      <alignment vertical="center" wrapText="1"/>
    </xf>
    <xf numFmtId="0" fontId="20" fillId="0" borderId="1" xfId="2" applyFont="1" applyBorder="1" applyAlignment="1" applyProtection="1">
      <alignment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4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</cellXfs>
  <cellStyles count="5">
    <cellStyle name="Excel Built-in Normal" xfId="4"/>
    <cellStyle name="Normalny" xfId="0" builtinId="0"/>
    <cellStyle name="Normalny 2" xfId="1"/>
    <cellStyle name="Normalny_Arkusz1" xfId="2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showWhiteSpace="0" zoomScaleNormal="100" zoomScaleSheetLayoutView="115" workbookViewId="0">
      <selection activeCell="D5" sqref="D5:D31"/>
    </sheetView>
  </sheetViews>
  <sheetFormatPr defaultRowHeight="11.25"/>
  <cols>
    <col min="1" max="1" width="3.5703125" style="4" customWidth="1"/>
    <col min="2" max="2" width="55.7109375" style="35" customWidth="1"/>
    <col min="3" max="3" width="13.28515625" style="1" customWidth="1"/>
    <col min="4" max="4" width="5.5703125" style="4" customWidth="1"/>
    <col min="5" max="5" width="11.5703125" style="2" customWidth="1"/>
    <col min="6" max="6" width="9.28515625" style="4" customWidth="1"/>
    <col min="7" max="7" width="12" style="5" customWidth="1"/>
    <col min="8" max="8" width="4.5703125" style="4" customWidth="1"/>
    <col min="9" max="9" width="9.28515625" style="5" customWidth="1"/>
    <col min="10" max="10" width="14" style="5" customWidth="1"/>
    <col min="11" max="16384" width="9.140625" style="1"/>
  </cols>
  <sheetData>
    <row r="1" spans="1:10" ht="15" customHeight="1">
      <c r="A1" s="29" t="s">
        <v>74</v>
      </c>
      <c r="B1" s="36"/>
      <c r="C1" s="49" t="s">
        <v>39</v>
      </c>
      <c r="D1" s="49"/>
      <c r="E1" s="49"/>
      <c r="F1" s="49"/>
      <c r="G1" s="49"/>
      <c r="H1" s="50" t="s">
        <v>41</v>
      </c>
      <c r="I1" s="50"/>
      <c r="J1" s="51"/>
    </row>
    <row r="2" spans="1:10" ht="27.75" customHeight="1">
      <c r="A2" s="52" t="s">
        <v>40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36">
      <c r="A3" s="28" t="s">
        <v>6</v>
      </c>
      <c r="B3" s="37" t="s">
        <v>0</v>
      </c>
      <c r="C3" s="17" t="s">
        <v>28</v>
      </c>
      <c r="D3" s="16" t="s">
        <v>29</v>
      </c>
      <c r="E3" s="16" t="s">
        <v>9</v>
      </c>
      <c r="F3" s="16" t="s">
        <v>30</v>
      </c>
      <c r="G3" s="16" t="s">
        <v>31</v>
      </c>
      <c r="H3" s="16" t="s">
        <v>34</v>
      </c>
      <c r="I3" s="16" t="s">
        <v>32</v>
      </c>
      <c r="J3" s="16" t="s">
        <v>33</v>
      </c>
    </row>
    <row r="4" spans="1:10">
      <c r="A4" s="22" t="s">
        <v>5</v>
      </c>
      <c r="B4" s="22" t="s">
        <v>1</v>
      </c>
      <c r="C4" s="22" t="s">
        <v>2</v>
      </c>
      <c r="D4" s="22" t="s">
        <v>3</v>
      </c>
      <c r="E4" s="23" t="s">
        <v>4</v>
      </c>
      <c r="F4" s="24" t="s">
        <v>8</v>
      </c>
      <c r="G4" s="25" t="s">
        <v>42</v>
      </c>
      <c r="H4" s="24" t="s">
        <v>43</v>
      </c>
      <c r="I4" s="25" t="s">
        <v>44</v>
      </c>
      <c r="J4" s="25" t="s">
        <v>45</v>
      </c>
    </row>
    <row r="5" spans="1:10" s="3" customFormat="1" ht="67.5">
      <c r="A5" s="41">
        <v>1</v>
      </c>
      <c r="B5" s="42" t="s">
        <v>50</v>
      </c>
      <c r="C5" s="43" t="s">
        <v>10</v>
      </c>
      <c r="D5" s="46">
        <v>240</v>
      </c>
      <c r="E5" s="15"/>
      <c r="F5" s="7"/>
      <c r="G5" s="8">
        <f t="shared" ref="G5:G31" si="0">D5*F5</f>
        <v>0</v>
      </c>
      <c r="H5" s="9"/>
      <c r="I5" s="8">
        <f t="shared" ref="I5:I31" si="1">J5-G5</f>
        <v>0</v>
      </c>
      <c r="J5" s="8">
        <f t="shared" ref="J5:J31" si="2">G5*H5+G5</f>
        <v>0</v>
      </c>
    </row>
    <row r="6" spans="1:10" s="3" customFormat="1" ht="45">
      <c r="A6" s="41">
        <v>2</v>
      </c>
      <c r="B6" s="42" t="s">
        <v>51</v>
      </c>
      <c r="C6" s="43" t="s">
        <v>11</v>
      </c>
      <c r="D6" s="46">
        <v>115</v>
      </c>
      <c r="E6" s="15"/>
      <c r="F6" s="7"/>
      <c r="G6" s="8">
        <f t="shared" si="0"/>
        <v>0</v>
      </c>
      <c r="H6" s="9"/>
      <c r="I6" s="8">
        <f t="shared" si="1"/>
        <v>0</v>
      </c>
      <c r="J6" s="8">
        <f t="shared" si="2"/>
        <v>0</v>
      </c>
    </row>
    <row r="7" spans="1:10" s="3" customFormat="1" ht="78.75">
      <c r="A7" s="41">
        <v>3</v>
      </c>
      <c r="B7" s="42" t="s">
        <v>52</v>
      </c>
      <c r="C7" s="43" t="s">
        <v>12</v>
      </c>
      <c r="D7" s="46">
        <v>90</v>
      </c>
      <c r="E7" s="15"/>
      <c r="F7" s="7"/>
      <c r="G7" s="8">
        <f t="shared" si="0"/>
        <v>0</v>
      </c>
      <c r="H7" s="9"/>
      <c r="I7" s="8">
        <f t="shared" si="1"/>
        <v>0</v>
      </c>
      <c r="J7" s="8">
        <f t="shared" si="2"/>
        <v>0</v>
      </c>
    </row>
    <row r="8" spans="1:10" s="3" customFormat="1" ht="45">
      <c r="A8" s="41">
        <v>4</v>
      </c>
      <c r="B8" s="42" t="s">
        <v>53</v>
      </c>
      <c r="C8" s="43" t="s">
        <v>13</v>
      </c>
      <c r="D8" s="46">
        <v>12</v>
      </c>
      <c r="E8" s="15"/>
      <c r="F8" s="7"/>
      <c r="G8" s="8">
        <f t="shared" si="0"/>
        <v>0</v>
      </c>
      <c r="H8" s="9"/>
      <c r="I8" s="8">
        <f t="shared" si="1"/>
        <v>0</v>
      </c>
      <c r="J8" s="8">
        <f t="shared" si="2"/>
        <v>0</v>
      </c>
    </row>
    <row r="9" spans="1:10" s="3" customFormat="1" ht="33.75">
      <c r="A9" s="41">
        <v>5</v>
      </c>
      <c r="B9" s="42" t="s">
        <v>78</v>
      </c>
      <c r="C9" s="44" t="s">
        <v>20</v>
      </c>
      <c r="D9" s="46">
        <v>78</v>
      </c>
      <c r="E9" s="31"/>
      <c r="F9" s="7"/>
      <c r="G9" s="8">
        <f t="shared" si="0"/>
        <v>0</v>
      </c>
      <c r="H9" s="9"/>
      <c r="I9" s="8">
        <f t="shared" si="1"/>
        <v>0</v>
      </c>
      <c r="J9" s="8">
        <f t="shared" si="2"/>
        <v>0</v>
      </c>
    </row>
    <row r="10" spans="1:10" s="3" customFormat="1" ht="90">
      <c r="A10" s="41">
        <v>6</v>
      </c>
      <c r="B10" s="42" t="s">
        <v>54</v>
      </c>
      <c r="C10" s="43" t="s">
        <v>14</v>
      </c>
      <c r="D10" s="46">
        <v>14</v>
      </c>
      <c r="E10" s="15"/>
      <c r="F10" s="7"/>
      <c r="G10" s="8">
        <f t="shared" si="0"/>
        <v>0</v>
      </c>
      <c r="H10" s="9"/>
      <c r="I10" s="8">
        <f t="shared" si="1"/>
        <v>0</v>
      </c>
      <c r="J10" s="8">
        <f t="shared" si="2"/>
        <v>0</v>
      </c>
    </row>
    <row r="11" spans="1:10" s="3" customFormat="1" ht="90">
      <c r="A11" s="41">
        <v>7</v>
      </c>
      <c r="B11" s="42" t="s">
        <v>55</v>
      </c>
      <c r="C11" s="43" t="s">
        <v>35</v>
      </c>
      <c r="D11" s="46">
        <v>230</v>
      </c>
      <c r="E11" s="15"/>
      <c r="F11" s="7"/>
      <c r="G11" s="8">
        <f t="shared" si="0"/>
        <v>0</v>
      </c>
      <c r="H11" s="9"/>
      <c r="I11" s="8">
        <f t="shared" si="1"/>
        <v>0</v>
      </c>
      <c r="J11" s="8">
        <f t="shared" si="2"/>
        <v>0</v>
      </c>
    </row>
    <row r="12" spans="1:10" s="3" customFormat="1" ht="112.5">
      <c r="A12" s="41">
        <v>8</v>
      </c>
      <c r="B12" s="42" t="s">
        <v>79</v>
      </c>
      <c r="C12" s="43" t="s">
        <v>36</v>
      </c>
      <c r="D12" s="46">
        <v>4</v>
      </c>
      <c r="E12" s="15"/>
      <c r="F12" s="7"/>
      <c r="G12" s="8">
        <f t="shared" si="0"/>
        <v>0</v>
      </c>
      <c r="H12" s="9"/>
      <c r="I12" s="8">
        <f t="shared" si="1"/>
        <v>0</v>
      </c>
      <c r="J12" s="8">
        <f t="shared" si="2"/>
        <v>0</v>
      </c>
    </row>
    <row r="13" spans="1:10" s="3" customFormat="1" ht="90">
      <c r="A13" s="41">
        <v>9</v>
      </c>
      <c r="B13" s="42" t="s">
        <v>56</v>
      </c>
      <c r="C13" s="43" t="s">
        <v>15</v>
      </c>
      <c r="D13" s="46">
        <v>3</v>
      </c>
      <c r="E13" s="15"/>
      <c r="F13" s="7"/>
      <c r="G13" s="8">
        <f t="shared" si="0"/>
        <v>0</v>
      </c>
      <c r="H13" s="9"/>
      <c r="I13" s="8">
        <f t="shared" si="1"/>
        <v>0</v>
      </c>
      <c r="J13" s="8">
        <f t="shared" si="2"/>
        <v>0</v>
      </c>
    </row>
    <row r="14" spans="1:10" s="3" customFormat="1" ht="123.75">
      <c r="A14" s="41">
        <v>10</v>
      </c>
      <c r="B14" s="42" t="s">
        <v>75</v>
      </c>
      <c r="C14" s="43" t="s">
        <v>76</v>
      </c>
      <c r="D14" s="46">
        <v>5</v>
      </c>
      <c r="E14" s="32"/>
      <c r="F14" s="7"/>
      <c r="G14" s="8">
        <f t="shared" si="0"/>
        <v>0</v>
      </c>
      <c r="H14" s="9"/>
      <c r="I14" s="8">
        <f t="shared" si="1"/>
        <v>0</v>
      </c>
      <c r="J14" s="8">
        <f t="shared" si="2"/>
        <v>0</v>
      </c>
    </row>
    <row r="15" spans="1:10" s="3" customFormat="1" ht="101.25">
      <c r="A15" s="41">
        <v>11</v>
      </c>
      <c r="B15" s="42" t="s">
        <v>57</v>
      </c>
      <c r="C15" s="43" t="s">
        <v>16</v>
      </c>
      <c r="D15" s="46">
        <v>2</v>
      </c>
      <c r="E15" s="15"/>
      <c r="F15" s="7"/>
      <c r="G15" s="8">
        <f t="shared" si="0"/>
        <v>0</v>
      </c>
      <c r="H15" s="9"/>
      <c r="I15" s="8">
        <f t="shared" si="1"/>
        <v>0</v>
      </c>
      <c r="J15" s="8">
        <f t="shared" si="2"/>
        <v>0</v>
      </c>
    </row>
    <row r="16" spans="1:10" s="3" customFormat="1" ht="112.5">
      <c r="A16" s="41">
        <v>12</v>
      </c>
      <c r="B16" s="42" t="s">
        <v>58</v>
      </c>
      <c r="C16" s="43" t="s">
        <v>17</v>
      </c>
      <c r="D16" s="46">
        <v>2</v>
      </c>
      <c r="E16" s="31"/>
      <c r="F16" s="7"/>
      <c r="G16" s="8">
        <f t="shared" si="0"/>
        <v>0</v>
      </c>
      <c r="H16" s="9"/>
      <c r="I16" s="8">
        <f t="shared" si="1"/>
        <v>0</v>
      </c>
      <c r="J16" s="8">
        <f t="shared" si="2"/>
        <v>0</v>
      </c>
    </row>
    <row r="17" spans="1:10" s="3" customFormat="1" ht="112.5">
      <c r="A17" s="41">
        <v>13</v>
      </c>
      <c r="B17" s="42" t="s">
        <v>59</v>
      </c>
      <c r="C17" s="43" t="s">
        <v>18</v>
      </c>
      <c r="D17" s="46">
        <v>3</v>
      </c>
      <c r="E17" s="31"/>
      <c r="F17" s="7"/>
      <c r="G17" s="8">
        <f t="shared" si="0"/>
        <v>0</v>
      </c>
      <c r="H17" s="9"/>
      <c r="I17" s="8">
        <f t="shared" si="1"/>
        <v>0</v>
      </c>
      <c r="J17" s="8">
        <f t="shared" si="2"/>
        <v>0</v>
      </c>
    </row>
    <row r="18" spans="1:10" s="3" customFormat="1" ht="78.75">
      <c r="A18" s="41">
        <v>14</v>
      </c>
      <c r="B18" s="42" t="s">
        <v>60</v>
      </c>
      <c r="C18" s="43" t="s">
        <v>19</v>
      </c>
      <c r="D18" s="46">
        <v>3</v>
      </c>
      <c r="E18" s="31"/>
      <c r="F18" s="7"/>
      <c r="G18" s="8">
        <f t="shared" si="0"/>
        <v>0</v>
      </c>
      <c r="H18" s="9"/>
      <c r="I18" s="8">
        <f t="shared" si="1"/>
        <v>0</v>
      </c>
      <c r="J18" s="8">
        <f t="shared" si="2"/>
        <v>0</v>
      </c>
    </row>
    <row r="19" spans="1:10" s="3" customFormat="1" ht="78.75">
      <c r="A19" s="41">
        <v>15</v>
      </c>
      <c r="B19" s="42" t="s">
        <v>70</v>
      </c>
      <c r="C19" s="45" t="s">
        <v>69</v>
      </c>
      <c r="D19" s="46">
        <v>2</v>
      </c>
      <c r="E19" s="15"/>
      <c r="F19" s="7"/>
      <c r="G19" s="8">
        <f t="shared" si="0"/>
        <v>0</v>
      </c>
      <c r="H19" s="9"/>
      <c r="I19" s="8">
        <f t="shared" si="1"/>
        <v>0</v>
      </c>
      <c r="J19" s="8">
        <f t="shared" si="2"/>
        <v>0</v>
      </c>
    </row>
    <row r="20" spans="1:10" s="3" customFormat="1" ht="101.25">
      <c r="A20" s="41">
        <v>16</v>
      </c>
      <c r="B20" s="42" t="s">
        <v>61</v>
      </c>
      <c r="C20" s="43" t="s">
        <v>21</v>
      </c>
      <c r="D20" s="46">
        <v>320</v>
      </c>
      <c r="E20" s="15"/>
      <c r="F20" s="7"/>
      <c r="G20" s="8">
        <f t="shared" si="0"/>
        <v>0</v>
      </c>
      <c r="H20" s="9"/>
      <c r="I20" s="8">
        <f t="shared" si="1"/>
        <v>0</v>
      </c>
      <c r="J20" s="8">
        <f t="shared" si="2"/>
        <v>0</v>
      </c>
    </row>
    <row r="21" spans="1:10" s="3" customFormat="1" ht="45">
      <c r="A21" s="41">
        <v>17</v>
      </c>
      <c r="B21" s="42" t="s">
        <v>71</v>
      </c>
      <c r="C21" s="43" t="s">
        <v>37</v>
      </c>
      <c r="D21" s="46">
        <v>154</v>
      </c>
      <c r="E21" s="31"/>
      <c r="F21" s="7"/>
      <c r="G21" s="8">
        <f t="shared" si="0"/>
        <v>0</v>
      </c>
      <c r="H21" s="9"/>
      <c r="I21" s="8">
        <f t="shared" si="1"/>
        <v>0</v>
      </c>
      <c r="J21" s="8">
        <f t="shared" si="2"/>
        <v>0</v>
      </c>
    </row>
    <row r="22" spans="1:10" s="3" customFormat="1">
      <c r="A22" s="41">
        <v>18</v>
      </c>
      <c r="B22" s="42" t="s">
        <v>62</v>
      </c>
      <c r="C22" s="43" t="s">
        <v>22</v>
      </c>
      <c r="D22" s="46">
        <v>2</v>
      </c>
      <c r="E22" s="15"/>
      <c r="F22" s="7"/>
      <c r="G22" s="8">
        <f t="shared" si="0"/>
        <v>0</v>
      </c>
      <c r="H22" s="9"/>
      <c r="I22" s="8">
        <f t="shared" si="1"/>
        <v>0</v>
      </c>
      <c r="J22" s="8">
        <f t="shared" si="2"/>
        <v>0</v>
      </c>
    </row>
    <row r="23" spans="1:10" s="3" customFormat="1">
      <c r="A23" s="41">
        <v>19</v>
      </c>
      <c r="B23" s="42" t="s">
        <v>63</v>
      </c>
      <c r="C23" s="43" t="s">
        <v>22</v>
      </c>
      <c r="D23" s="46">
        <v>6</v>
      </c>
      <c r="E23" s="15"/>
      <c r="F23" s="7"/>
      <c r="G23" s="8">
        <f t="shared" si="0"/>
        <v>0</v>
      </c>
      <c r="H23" s="9"/>
      <c r="I23" s="8">
        <f t="shared" si="1"/>
        <v>0</v>
      </c>
      <c r="J23" s="8">
        <f t="shared" si="2"/>
        <v>0</v>
      </c>
    </row>
    <row r="24" spans="1:10" s="3" customFormat="1" ht="22.5">
      <c r="A24" s="41">
        <v>20</v>
      </c>
      <c r="B24" s="42" t="s">
        <v>77</v>
      </c>
      <c r="C24" s="43" t="s">
        <v>73</v>
      </c>
      <c r="D24" s="46">
        <v>76</v>
      </c>
      <c r="E24" s="40"/>
      <c r="F24" s="7"/>
      <c r="G24" s="8">
        <f t="shared" si="0"/>
        <v>0</v>
      </c>
      <c r="H24" s="9"/>
      <c r="I24" s="8">
        <f t="shared" si="1"/>
        <v>0</v>
      </c>
      <c r="J24" s="8">
        <f t="shared" si="2"/>
        <v>0</v>
      </c>
    </row>
    <row r="25" spans="1:10" s="3" customFormat="1" ht="22.5">
      <c r="A25" s="41">
        <v>21</v>
      </c>
      <c r="B25" s="42" t="s">
        <v>80</v>
      </c>
      <c r="C25" s="43" t="s">
        <v>73</v>
      </c>
      <c r="D25" s="46">
        <v>6</v>
      </c>
      <c r="E25" s="15"/>
      <c r="F25" s="7"/>
      <c r="G25" s="8">
        <f t="shared" si="0"/>
        <v>0</v>
      </c>
      <c r="H25" s="9"/>
      <c r="I25" s="8">
        <f t="shared" si="1"/>
        <v>0</v>
      </c>
      <c r="J25" s="8">
        <f t="shared" si="2"/>
        <v>0</v>
      </c>
    </row>
    <row r="26" spans="1:10" s="3" customFormat="1" ht="67.5">
      <c r="A26" s="41">
        <v>22</v>
      </c>
      <c r="B26" s="42" t="s">
        <v>64</v>
      </c>
      <c r="C26" s="43" t="s">
        <v>23</v>
      </c>
      <c r="D26" s="46">
        <v>4</v>
      </c>
      <c r="E26" s="31"/>
      <c r="F26" s="7"/>
      <c r="G26" s="8">
        <f t="shared" si="0"/>
        <v>0</v>
      </c>
      <c r="H26" s="9"/>
      <c r="I26" s="8">
        <f t="shared" si="1"/>
        <v>0</v>
      </c>
      <c r="J26" s="8">
        <f t="shared" si="2"/>
        <v>0</v>
      </c>
    </row>
    <row r="27" spans="1:10" s="3" customFormat="1" ht="56.25">
      <c r="A27" s="41">
        <v>23</v>
      </c>
      <c r="B27" s="42" t="s">
        <v>72</v>
      </c>
      <c r="C27" s="43" t="s">
        <v>38</v>
      </c>
      <c r="D27" s="46">
        <v>8</v>
      </c>
      <c r="E27" s="31"/>
      <c r="F27" s="7"/>
      <c r="G27" s="8">
        <f t="shared" si="0"/>
        <v>0</v>
      </c>
      <c r="H27" s="9"/>
      <c r="I27" s="8">
        <f t="shared" si="1"/>
        <v>0</v>
      </c>
      <c r="J27" s="8">
        <f t="shared" si="2"/>
        <v>0</v>
      </c>
    </row>
    <row r="28" spans="1:10" s="3" customFormat="1" ht="101.25">
      <c r="A28" s="41">
        <v>24</v>
      </c>
      <c r="B28" s="42" t="s">
        <v>65</v>
      </c>
      <c r="C28" s="43" t="s">
        <v>24</v>
      </c>
      <c r="D28" s="46">
        <v>2</v>
      </c>
      <c r="E28" s="15"/>
      <c r="F28" s="7"/>
      <c r="G28" s="8">
        <f t="shared" si="0"/>
        <v>0</v>
      </c>
      <c r="H28" s="9"/>
      <c r="I28" s="8">
        <f t="shared" si="1"/>
        <v>0</v>
      </c>
      <c r="J28" s="8">
        <f t="shared" si="2"/>
        <v>0</v>
      </c>
    </row>
    <row r="29" spans="1:10" s="3" customFormat="1" ht="45">
      <c r="A29" s="41">
        <v>25</v>
      </c>
      <c r="B29" s="42" t="s">
        <v>66</v>
      </c>
      <c r="C29" s="43" t="s">
        <v>25</v>
      </c>
      <c r="D29" s="46">
        <v>11</v>
      </c>
      <c r="E29" s="31"/>
      <c r="F29" s="7"/>
      <c r="G29" s="8">
        <f t="shared" si="0"/>
        <v>0</v>
      </c>
      <c r="H29" s="9"/>
      <c r="I29" s="8">
        <f t="shared" si="1"/>
        <v>0</v>
      </c>
      <c r="J29" s="8">
        <f t="shared" si="2"/>
        <v>0</v>
      </c>
    </row>
    <row r="30" spans="1:10" s="3" customFormat="1" ht="101.25">
      <c r="A30" s="41">
        <v>26</v>
      </c>
      <c r="B30" s="42" t="s">
        <v>67</v>
      </c>
      <c r="C30" s="43" t="s">
        <v>26</v>
      </c>
      <c r="D30" s="46">
        <v>2</v>
      </c>
      <c r="E30" s="32"/>
      <c r="F30" s="7"/>
      <c r="G30" s="8">
        <f t="shared" si="0"/>
        <v>0</v>
      </c>
      <c r="H30" s="9"/>
      <c r="I30" s="8">
        <f t="shared" si="1"/>
        <v>0</v>
      </c>
      <c r="J30" s="8">
        <f t="shared" si="2"/>
        <v>0</v>
      </c>
    </row>
    <row r="31" spans="1:10" s="3" customFormat="1" ht="135">
      <c r="A31" s="41">
        <v>27</v>
      </c>
      <c r="B31" s="42" t="s">
        <v>68</v>
      </c>
      <c r="C31" s="43" t="s">
        <v>27</v>
      </c>
      <c r="D31" s="46">
        <v>2</v>
      </c>
      <c r="E31" s="32"/>
      <c r="F31" s="7"/>
      <c r="G31" s="8">
        <f t="shared" si="0"/>
        <v>0</v>
      </c>
      <c r="H31" s="9"/>
      <c r="I31" s="8">
        <f t="shared" si="1"/>
        <v>0</v>
      </c>
      <c r="J31" s="8">
        <f t="shared" si="2"/>
        <v>0</v>
      </c>
    </row>
    <row r="32" spans="1:10" s="3" customFormat="1" ht="21.75" customHeight="1" thickBot="1">
      <c r="A32" s="10"/>
      <c r="B32" s="14"/>
      <c r="C32" s="11"/>
      <c r="D32" s="13"/>
      <c r="E32" s="12"/>
      <c r="F32" s="33" t="s">
        <v>7</v>
      </c>
      <c r="G32" s="19">
        <f>SUM(G5:G31)</f>
        <v>0</v>
      </c>
      <c r="H32" s="20"/>
      <c r="I32" s="19">
        <f>SUM(I5:I31)</f>
        <v>0</v>
      </c>
      <c r="J32" s="21">
        <f>SUM(J5:J31)</f>
        <v>0</v>
      </c>
    </row>
    <row r="33" spans="1:10" s="6" customFormat="1" ht="20.25" customHeight="1">
      <c r="A33" s="26"/>
      <c r="B33" s="38"/>
      <c r="C33" s="27"/>
      <c r="D33" s="26"/>
      <c r="E33"/>
      <c r="F33" s="30"/>
      <c r="G33"/>
      <c r="H33"/>
      <c r="I33"/>
      <c r="J33"/>
    </row>
    <row r="34" spans="1:10" s="6" customFormat="1" ht="20.25" customHeight="1">
      <c r="A34" s="26"/>
      <c r="B34" s="38" t="s">
        <v>46</v>
      </c>
      <c r="C34" s="47" t="s">
        <v>47</v>
      </c>
      <c r="D34" s="47"/>
      <c r="E34" s="47"/>
      <c r="F34" s="47"/>
      <c r="G34" s="47"/>
      <c r="H34" s="47"/>
      <c r="I34" s="47"/>
      <c r="J34" s="47"/>
    </row>
    <row r="35" spans="1:10" s="6" customFormat="1" ht="20.25" customHeight="1">
      <c r="A35" s="26"/>
      <c r="B35" s="39" t="s">
        <v>48</v>
      </c>
      <c r="C35" s="48" t="s">
        <v>49</v>
      </c>
      <c r="D35" s="48"/>
      <c r="E35" s="48"/>
      <c r="F35" s="48"/>
      <c r="G35" s="48"/>
      <c r="H35" s="48"/>
      <c r="I35" s="48"/>
      <c r="J35" s="48"/>
    </row>
    <row r="36" spans="1:10" s="6" customFormat="1" ht="20.25" customHeight="1">
      <c r="A36" s="26"/>
      <c r="B36" s="38"/>
      <c r="C36" s="48"/>
      <c r="D36" s="48"/>
      <c r="E36" s="48"/>
      <c r="F36" s="48"/>
      <c r="G36" s="48"/>
      <c r="H36" s="48"/>
      <c r="I36" s="48"/>
      <c r="J36" s="48"/>
    </row>
    <row r="37" spans="1:10" s="6" customFormat="1" ht="20.25" customHeight="1">
      <c r="A37" s="18"/>
      <c r="B37" s="34"/>
      <c r="C37" s="18"/>
      <c r="D37" s="18"/>
      <c r="E37" s="18"/>
      <c r="F37" s="18"/>
      <c r="G37" s="18"/>
      <c r="H37" s="18"/>
      <c r="I37" s="18"/>
      <c r="J37" s="18"/>
    </row>
    <row r="38" spans="1:10" s="6" customFormat="1" ht="20.25" customHeight="1">
      <c r="A38" s="18"/>
      <c r="B38" s="34"/>
      <c r="C38" s="18"/>
      <c r="D38" s="18"/>
      <c r="E38" s="18"/>
      <c r="F38" s="18"/>
      <c r="G38" s="18"/>
      <c r="H38" s="18"/>
      <c r="I38" s="18"/>
      <c r="J38" s="18"/>
    </row>
  </sheetData>
  <mergeCells count="5">
    <mergeCell ref="C34:J34"/>
    <mergeCell ref="C35:J36"/>
    <mergeCell ref="C1:G1"/>
    <mergeCell ref="H1:J1"/>
    <mergeCell ref="A2:J2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1a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Karolina Raś</cp:lastModifiedBy>
  <cp:lastPrinted>2021-05-05T08:27:27Z</cp:lastPrinted>
  <dcterms:created xsi:type="dcterms:W3CDTF">2011-10-30T09:20:53Z</dcterms:created>
  <dcterms:modified xsi:type="dcterms:W3CDTF">2022-04-25T09:46:09Z</dcterms:modified>
</cp:coreProperties>
</file>