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ROK 2022\DZP-271    22 - Dokumentacja zamówień publicznych\DZP-271-289  22 - dostawa materiałów stomatologicznych\Dokumenty do publikacji\"/>
    </mc:Choice>
  </mc:AlternateContent>
  <bookViews>
    <workbookView xWindow="480" yWindow="150" windowWidth="15180" windowHeight="9735"/>
  </bookViews>
  <sheets>
    <sheet name="Załacznik nr 1B" sheetId="1" r:id="rId1"/>
  </sheets>
  <calcPr calcId="191029" iterateDelta="1E-4" fullPrecision="0"/>
</workbook>
</file>

<file path=xl/calcChain.xml><?xml version="1.0" encoding="utf-8"?>
<calcChain xmlns="http://schemas.openxmlformats.org/spreadsheetml/2006/main">
  <c r="G45" i="1" l="1"/>
  <c r="J45" i="1" s="1"/>
  <c r="I45" i="1" s="1"/>
  <c r="G44" i="1"/>
  <c r="J44" i="1" s="1"/>
  <c r="I44" i="1" s="1"/>
  <c r="G43" i="1"/>
  <c r="J43" i="1" s="1"/>
  <c r="I43" i="1" s="1"/>
  <c r="G42" i="1"/>
  <c r="J42" i="1" s="1"/>
  <c r="I42" i="1" s="1"/>
  <c r="G41" i="1"/>
  <c r="J41" i="1" s="1"/>
  <c r="I41" i="1" s="1"/>
  <c r="G40" i="1"/>
  <c r="J40" i="1" s="1"/>
  <c r="I40" i="1" s="1"/>
  <c r="J39" i="1"/>
  <c r="I39" i="1" s="1"/>
  <c r="G39" i="1"/>
  <c r="G38" i="1"/>
  <c r="J38" i="1" s="1"/>
  <c r="I38" i="1" s="1"/>
  <c r="G37" i="1"/>
  <c r="J37" i="1" s="1"/>
  <c r="I37" i="1" s="1"/>
  <c r="G36" i="1"/>
  <c r="J36" i="1" s="1"/>
  <c r="I36" i="1" s="1"/>
  <c r="G35" i="1"/>
  <c r="J35" i="1" s="1"/>
  <c r="I35" i="1" s="1"/>
  <c r="G34" i="1"/>
  <c r="J34" i="1" s="1"/>
  <c r="I34" i="1" s="1"/>
  <c r="G33" i="1"/>
  <c r="J33" i="1" s="1"/>
  <c r="I33" i="1" s="1"/>
  <c r="G32" i="1"/>
  <c r="J32" i="1" s="1"/>
  <c r="I32" i="1" s="1"/>
  <c r="G31" i="1"/>
  <c r="J31" i="1" s="1"/>
  <c r="I31" i="1" s="1"/>
  <c r="G30" i="1"/>
  <c r="J30" i="1" s="1"/>
  <c r="I30" i="1" s="1"/>
  <c r="G29" i="1"/>
  <c r="J29" i="1" s="1"/>
  <c r="I29" i="1" s="1"/>
  <c r="G28" i="1"/>
  <c r="J28" i="1" s="1"/>
  <c r="I28" i="1" s="1"/>
  <c r="J27" i="1"/>
  <c r="I27" i="1" s="1"/>
  <c r="G27" i="1"/>
  <c r="G26" i="1"/>
  <c r="J26" i="1" s="1"/>
  <c r="I26" i="1" s="1"/>
  <c r="G25" i="1"/>
  <c r="J25" i="1" s="1"/>
  <c r="I25" i="1" s="1"/>
  <c r="G24" i="1"/>
  <c r="J24" i="1" s="1"/>
  <c r="I24" i="1" s="1"/>
  <c r="G23" i="1"/>
  <c r="J23" i="1" s="1"/>
  <c r="I23" i="1" s="1"/>
  <c r="G22" i="1"/>
  <c r="J22" i="1" s="1"/>
  <c r="I22" i="1" s="1"/>
  <c r="G21" i="1"/>
  <c r="J21" i="1" s="1"/>
  <c r="I21" i="1" s="1"/>
  <c r="G20" i="1"/>
  <c r="J20" i="1" s="1"/>
  <c r="I20" i="1" s="1"/>
  <c r="G19" i="1"/>
  <c r="J19" i="1" s="1"/>
  <c r="I19" i="1" s="1"/>
  <c r="G18" i="1"/>
  <c r="J18" i="1" s="1"/>
  <c r="I18" i="1" s="1"/>
  <c r="G17" i="1"/>
  <c r="J17" i="1" s="1"/>
  <c r="I17" i="1" s="1"/>
  <c r="G16" i="1"/>
  <c r="J16" i="1" s="1"/>
  <c r="I16" i="1" s="1"/>
  <c r="G15" i="1"/>
  <c r="J15" i="1" s="1"/>
  <c r="I15" i="1" s="1"/>
  <c r="G14" i="1"/>
  <c r="J14" i="1" s="1"/>
  <c r="I14" i="1" s="1"/>
  <c r="G13" i="1"/>
  <c r="J13" i="1" s="1"/>
  <c r="I13" i="1" s="1"/>
  <c r="G12" i="1"/>
  <c r="J12" i="1" s="1"/>
  <c r="I12" i="1" s="1"/>
  <c r="G11" i="1"/>
  <c r="J11" i="1" s="1"/>
  <c r="I11" i="1" s="1"/>
  <c r="G10" i="1"/>
  <c r="J10" i="1" s="1"/>
  <c r="I10" i="1" s="1"/>
  <c r="G9" i="1"/>
  <c r="J9" i="1" s="1"/>
  <c r="I9" i="1" s="1"/>
  <c r="G8" i="1"/>
  <c r="J8" i="1" s="1"/>
  <c r="I8" i="1" s="1"/>
  <c r="G7" i="1"/>
  <c r="J7" i="1" s="1"/>
  <c r="I7" i="1" s="1"/>
  <c r="G6" i="1"/>
  <c r="J6" i="1" s="1"/>
  <c r="I6" i="1" s="1"/>
  <c r="G5" i="1"/>
  <c r="J5" i="1" s="1"/>
  <c r="I5" i="1" s="1"/>
  <c r="G46" i="1" l="1"/>
  <c r="I46" i="1" l="1"/>
  <c r="J46" i="1" l="1"/>
</calcChain>
</file>

<file path=xl/sharedStrings.xml><?xml version="1.0" encoding="utf-8"?>
<sst xmlns="http://schemas.openxmlformats.org/spreadsheetml/2006/main" count="111" uniqueCount="109">
  <si>
    <t>Opis przedmiotu zamówienia</t>
  </si>
  <si>
    <t>b</t>
  </si>
  <si>
    <t>c</t>
  </si>
  <si>
    <t>d</t>
  </si>
  <si>
    <t>e</t>
  </si>
  <si>
    <t>a</t>
  </si>
  <si>
    <t>l.p</t>
  </si>
  <si>
    <t>Nazwa handlowa
i Producent</t>
  </si>
  <si>
    <t>op.</t>
  </si>
  <si>
    <t>Ilość
op.</t>
  </si>
  <si>
    <t>Wartość netto [PLN]</t>
  </si>
  <si>
    <t>Wartość  
VAT [PLN]</t>
  </si>
  <si>
    <t>Wartość brutto [PLN]</t>
  </si>
  <si>
    <t>VAT
%</t>
  </si>
  <si>
    <t>FORMULARZ CENOWY</t>
  </si>
  <si>
    <t>Załącznik nr 1b do SWZ</t>
  </si>
  <si>
    <t>g=dxf</t>
  </si>
  <si>
    <t>h</t>
  </si>
  <si>
    <t>i=j-g</t>
  </si>
  <si>
    <t>j=gxh+g</t>
  </si>
  <si>
    <t>Cena jednostk.
Netto [PLN]</t>
  </si>
  <si>
    <t>f</t>
  </si>
  <si>
    <t>SUMA:</t>
  </si>
  <si>
    <t>...............................................</t>
  </si>
  <si>
    <t xml:space="preserve">.......................................................................................  </t>
  </si>
  <si>
    <t>(miejsce, data)</t>
  </si>
  <si>
    <t>(kwalifikowany podpis/podpisy elektroniczny lub osobisty lub zaufany osoby/osób uprawnionych/upoważnionych do reprezentowania wykonawcy)</t>
  </si>
  <si>
    <t>szt.</t>
  </si>
  <si>
    <t>Sprawa znak: DZP-271-289/22</t>
  </si>
  <si>
    <t>CZĘŚĆ 2  –  Sukcesywna dostawa materiałów do wypełnień i akcesoriów stomatologicznych. Kody CPV: 33141800-8 - wyroby stomatologiczne; 33141810-1 – tworzywa do wypełnień stomatologicznych,  33141830-7 – podkłady cementowe</t>
  </si>
  <si>
    <t>Nić retrakcyjna dziana, w 100% bawełniana, strukturą przypominająca łańcuszek, używana w protetyce i stomatologii zachowawczej. Zastosowanie: do tamowania krwawienia i retrakcji dziąseł w przypadku opracowania zębów pod korony i mosty; do ochrony dziąsła przy szlifowaniu zębów - nitka nie wplątuje się w wiertło; do przyżyciowej amputacji miazgi; we wszystkich procedurach z zakresu stomatologii zachowawczej, w których ważne jest osiągnięcie pełnej kontroli nad ewentualną penetracja płynów ustrojowych do wnętrza ubytku, w szczególności przy wypełnieniu ubytków klasy V. Opakowanie : 1op/244cm. Dostępne rozmiary: 000 - czarna</t>
  </si>
  <si>
    <t>Op.= 244cm</t>
  </si>
  <si>
    <t>Nić retrakcyjna dziana, w 100% bawełniana, strukturą przypominająca łańcuszek, używana w protetyce i stomatologii zachowawczej. Zastosowanie: do tamowania krwawienia i retrakcji dziąseł w przypadku opracowania zębów pod korony i mosty; do ochrony dziąsła przy szlifowaniu zębów - nitka nie wplątuje się w wiertło; do przyżyciowej amputacji miazgi; we wszystkich procedurach z zakresu stomatologii zachowawczej, w których ważne jest osiągnięcie pełnej kontroli nad ewentualną penetracja płynów ustrojowych do wnętrza ubytku, w szczególności przy wypełnieniu ubytków klasy V. Opakowanie : 1op/244cm. Dostępne rozmiary: 00 - żółta, 0 - różowa, 1 - niebieska, 2 – zielona, 3-czerwona.</t>
  </si>
  <si>
    <t>Poliestrowo-poliamidowe nici retrakcyjne. Nasączone chlorkiem glinu o działanie obkurczającym i hemostatycznym. Nie przebarwia tkanek. Nie wplątują się w wiertło podczas szlifowania zębów. Przeznaczone do: 
- tamowania krwawienia i retrakcji dziąseł w przypadku opracowywania zębów pod korony i mosty,  ochrony dziąsła przy szlifowaniu zębów,  przyżyciowej amputacji miazgi oraz we wszystkich procedurach z zakresu stomatologii zachowawczej, w których ważne jest osiągnięcie pełnej kontroli nad ewentualną penetracją płynów ustrojowych do wnętrza ubytku. Opakowanie: nić dostępna w róznych rozmiarach od #0 -2 (fioletowa, żółta,zielona, czarna,niebieska, pomarańczowa), średnica nitki od 1,25mm - 0,55mm, długość 254  cm</t>
  </si>
  <si>
    <t xml:space="preserve"> Opakowanie: nić dostępna w róznych rozmiarach od #0 -2 (fioletowa, żółta,zielona, czarna,niebieska, pomarańczowa), średnica nitki od 1,25mm - 0,55mm, długość 254  cm</t>
  </si>
  <si>
    <t>Roztwór do retrakcji dziąsła i hamowania krwawienia. Glinu chlorek sześciowodny, siarczan 8-hydroksychinoliny, o działaniu ściągającym, tamującym miejscowe krwawienie oraz powodującym kurczenie się zewnętrznych warstw dziąsła. Może służyć do nasączania nici retrakcyjnych. Opakowanie: buteleczka 13 ml z nakrętką z aplikatorem.</t>
  </si>
  <si>
    <t>Op.=13 ml z nakrętka z aplikatorem</t>
  </si>
  <si>
    <t>Preparat do tamowania  drobnych krwawień przydziąsłowych, skład: chlorek glinowy sześciowodny(0,2 g chlorku gliinowego sześciowodnego na 1g),aromat miętowy, woda oczyszczona, konserwant. Butelka z tworzywa sztucznego zamknięta nakrętką z kroplomierzem, zawierająca 10g wyrobu.</t>
  </si>
  <si>
    <t>Op.= 10g</t>
  </si>
  <si>
    <t>Kwas cytrynowy w butelce z adapterem luer lock; Działanie: usuwanie warstwy mazistej z kanałów korzeniowych. Substancja czynna: kwas cytrynowy 40%;Opakowanie: butelka 200g + adapter</t>
  </si>
  <si>
    <t>Op.=200g + adapter</t>
  </si>
  <si>
    <t>Rozpuszczalnik do usuwania wypełnień kanałów korzeniowych; Działanie: rozmiękczenie wypełnień eugenolowych. Skład: czterochlorek etylenu; Opakowanie: buteleczka 13ml</t>
  </si>
  <si>
    <t>Op.=13 ml</t>
  </si>
  <si>
    <t>Olejki eteryczne - goździkowy. Opakowanie: 10 ml</t>
  </si>
  <si>
    <t>Op.=10 ml</t>
  </si>
  <si>
    <t>Preparat na bazie 19% EDTA w żelu do chemicznego poszerzania kanałów korzeniowych; Działanie: chemiczne poszerzenie kanału, jednocześnie ułatwienie poszerzenia mechanicznego narzędziami ręcznymi; Skład: 19% wersenian disodowy. Opakowanie: strzykawka zbiorcza 30ml.</t>
  </si>
  <si>
    <t>Op.=30 ml</t>
  </si>
  <si>
    <t>Preparat na bazie 19% EDTA w żelu do chemicznego poszerzania kanałów korzeniowych; Działanie: chemiczne poszerzenie kanału, jednocześnie ułatwienie poszerzenia mechanicznego narzędziami ręcznymi; Skład: 19% wersenian disodowy. Opakowanie: 4 strzykawki o poj. 1,2 ml. + 20 igieł</t>
  </si>
  <si>
    <t>op. =  4 strzykawki o poj. 1,2 ml. + 20 igieł.</t>
  </si>
  <si>
    <t>Podchloryn sodu 2% i 5,2%, butelka z adapterem luer lock 200g</t>
  </si>
  <si>
    <t>Op.=200 g.</t>
  </si>
  <si>
    <t xml:space="preserve">Materiał do uszczelniania kanałów, oparty na bazie żywic amino-epoksydowych. Opakowanie:  w systemie  automix 15g.                         </t>
  </si>
  <si>
    <t>Op.=2x15g (samomieszająca strzykawka)</t>
  </si>
  <si>
    <t xml:space="preserve">Końcówki mieszające do systemu automix,  dla materiału do uszczelniania kanałów opartym na bazie żywic amino-epoksydowych. Opakowanie zawiera końcówki mieszające + kocówki wewnątrzustne w ilości 50 szt. </t>
  </si>
  <si>
    <t>Op.=50 szt.</t>
  </si>
  <si>
    <t>Preparat do uszczelniania kanału korzennego na bazie żywicy epoksydowej. Wstrzykiwany jako rodzaj podwójnej pasty. Posiada właściwości chemiczne i fizyczne, włączając w to bardzo mocne właściwości wypełniające i biokompatybilność. Wskazania: Stałe wypełnienie kanału korzeniowego w połączeniu z ćwiekami. Opakowanie: automix - 13.5g w podwójnej strzykawce (9g Baza, 4.5g Katalizator) + Podkładka+ Szpatułka</t>
  </si>
  <si>
    <t>Op.= 13.5g w podwójnej strzykawce (9g Baza, 4.5g Katalizator) + Podkładka+ Szpatułka</t>
  </si>
  <si>
    <t>Światłoutwardzalny, biały lak uwalniający fluor, do uszczelniania bruzd i szczelin. Likwiduje obszary, w których mogą osadzać się i rozwijać drobnoustroje próchnicotwórcze, działa bakteriostatycznie. Uwalnia fluor przez długi czas. OPAKOWANIE: 1 x strzykawka 1,25 g, 5 kaniul do nakładania.</t>
  </si>
  <si>
    <t>Op. = 1 x strzykawka 1,25 g, 5 kaniul do nakładania.</t>
  </si>
  <si>
    <t>Lak ochronny zawierając fluor, stosowanym w profilaktyce próchnicy oraz do znoszenia nadwrażliwości okolicy przyszyjkowej. Wzmacnia  odporność szkliwa. Opakowanie  =  50 x 1 ml ampułka </t>
  </si>
  <si>
    <t>Op. =  50 szt.         (50 x 1 ml ampułka)</t>
  </si>
  <si>
    <t>Żel  zawierący jony fluorkowe, wapniowe, fosforanowe. Specjalnie dobrane składniki preparatu mają działanie ochronne i naprawcze, a także wzmacniają tkanki zęba. Zawiera ksylitol, który zatrzymuje namnażanie bakterii próchnicotwórczych. Dodatek D-pantenolu nawilża dziąsła i błonę śluzową, co ma korzystny wpływ na stan jamy ustnej. op.= tuba = 50g</t>
  </si>
  <si>
    <t>Op.=50g</t>
  </si>
  <si>
    <t xml:space="preserve">Żel do fluoryzacji zwiększający odporność szkliwa na ataki kwasów. Zawiera ksylitol i fluor (12,300 ppm).Krótki czas aplikacji: tylko 1 minuta. 3 świeże smaki: mięta, melon i truskawka, może być stosowany na łyżce. </t>
  </si>
  <si>
    <t>op. = 480 ml</t>
  </si>
  <si>
    <t>Nowoczesny kompozyt typu flow, światłoutwardzalny i o niezwykłej kolorystyce (9 kolorów do wyboru). Stosowany u dzieci  m.in. do zabiegów lakowania zębów mlecznych i stałych. Kompozyt ma również szereg różnych zastosowań: do wypełnienia zębów mlecznych i stałych, do lakowania zębów mlecznych i stałych, do szynowania tymczasowego, do markowania ujść kanałów, do utrzymania przestrzeni międzyzębowej, do podnoszenie wysokości zwarcia. Dostępny w kolorach: biały, żółty, pomarańczowy, zielony, niebieski, różowy, czerwony, fioletowy. Opakowanie: strzykawka 1g.</t>
  </si>
  <si>
    <t>op. = 1 g strzykawka</t>
  </si>
  <si>
    <t>Światłoutwardzalny kompozyt o „płynnej” konsystencji, przeznaczony do szybkiego wypełniania ubytków, do wykonania pierwszej warstwy wypełnienia (pokrycie dna ubytku do wysokości szkliwa), do naprawy wypełnień, oraz pomocniczo do zabiegów wykonanych z zastosowaniem włókien poliaramidowych. kompozyt o zwiększonej wytrzymałości mechanicznej dzięki temu, możliwe jest kilkukrotnie szybsze wykonanie wszystkich rodzajów wypełnień. Zastosowanie: ubytki klas I, II, III, IV i V; szybkie wypełnienie ubytku, przed końcowym wymodelowaniem powierzchni żujących kompozytami stałymi; płytkie ubytki zębowe; pierwsza warstwa podczas wykonywania wypełnień w sytuacjach ograniczonego dostępu do ubytku; wypełnienia ubytków opracowanych metodą abrazji powietrznej; lakowanie i lakowanie z preparacją bruzd; naprawa małych ubytków w mostach i koronach kompozytowych; tymczasowe szynkowanie zębów; bezpośrednio śródustne wykonywane utrzymywanie przestrzeni międzyzębowych; pomocniczo przy bezpośrednim wykonywaniu prac typu onlay, inlay. Dostępny w kolorach: A1, A2, A3, A3,5, OA2. Opakowanie - 2g strzykawka</t>
  </si>
  <si>
    <t>op.= 2g  strzykawka</t>
  </si>
  <si>
    <t>Pasta do miejscowego stosowania zawierająca bioaktywny wapń, fosforany oraz FLUOR. Występuje w pięciu smakach: melon, mięta, truskawka,tutti-frutti, wanilia. Jest pastą na bazie wody zawierającą rewolucyjny składnik RECALDENT z włączonym fluorem (CPP-ACPF: fosfopeptyd kazeiny - amorficzny fosforan wapnia z fluorem). Poziom fluoru wynosi 0,2% w/w (900ppm), co odpowiada średniej zawartości w pastach do zębów dla dorosłych. CPP-ACPF wprowadzony do jamy ustnej gromadzi się na błonce nabytej, płytce nazębnej, bakteriach, hydroksyapatytach i tkance miękkiej dostarczając bioaktywny wapń, fosforany i fluor. Optymalizuje zarówno uwalnianie fluoru do szkliwa jak i jego wchłanianie. A dzięki unikalnej, opatentowanej postaci fluoru łączy remineralizację i fluoryzację. Zawiera 900 jednostek na milion (ppm) jonów fluoru. Jest jedynym produktem, który dostarcza jony wapnia, fosforu i fluoru w idealnym stosunku 5:3:1. Pasta ta uwalnia te trzy jony konieczne do tworzenia odpornego na działanie kwasów fluoroapatytu zarówno poprzez remineralizację jak i fluoryzację. Pojemność pasty: 35ml</t>
  </si>
  <si>
    <t>op. = 35 ml</t>
  </si>
  <si>
    <t>Pasta do wstępnego czyszczenia i polerowania zębów, a także do polerowania złota, amalgamatu i wypełnień kompozytowych. Profilaktyczna pasta, która szybko i skutecznie oczyszcza zęby i powierzchnię wypełnień na bazie metalu. Opakowanie zawiera: 50g</t>
  </si>
  <si>
    <t>Bezfluorowa pasta do ostatecznego polerowania zębów, złota, amalgamatu i wypełnień kompozytowych. Zawiera niewielkie cząstki tlenku glinu. Nadaje lustrzany połysk powierzchniom oczyszczonym wcześniej przez pastę używaną do czyszczenia wstępnego. Opakowanie zawiera: 45g</t>
  </si>
  <si>
    <t>Op.=45g</t>
  </si>
  <si>
    <t xml:space="preserve"> Płyn do płukania kanałów korzeniowych zębów. Skład: diglukonian chlorheksydyny - 2%, woda oczyszczona. Wskazania-szczególnie zalecany jest podczas: powtórnego leczenia endodontycznego zębów, gdy istnieje podejrzenie infekcji E. faecalis lub C. albicans; w przypadku nie gojących się zmian zapalnych w tkankach okołowierzchołkowych; po leczeniu otwartym; u osób uczulonych na podchloryn sodu; w zębach, w przypadku których istnieje duże prawdopodobieństwo przepchnięcia roztworu płuczącego poza otwór wierzchołkowy korzenia zęba; przy wypełnianiu kanałów uszczelniaczami na bazie materiałów złożonych.</t>
  </si>
  <si>
    <t>Op.= butelka 250g</t>
  </si>
  <si>
    <t>Płyn do płukania kanałów korzeniowych stosowany jako środek płuczący.Skuteczniejszy niż podchloryn sodu w walce z takimi mikroorganizmami jak E.faecalis, które często odpowiedzialne są za niepowodzenia w leczeniu endodontycznym. Niepowodujący przebarwienia zębów. Substancja czynna: diglukonian chlorheksydyny 2%. Dostępne opakowanie: butelka 200 g + adapter.</t>
  </si>
  <si>
    <t>Op.= butelka 200g + adapter</t>
  </si>
  <si>
    <t>Spray schładzający przeznaczony do zamrażania aplikatorów z gąbki jak i schładzania materiałów wyciskowych. Dostępne smaki: smak pomarańczowy, smak miętowy. Skład: propan 58%,butan 39%,etanol 3%. Opakowanie: 200ml</t>
  </si>
  <si>
    <t>Op.= 200ml</t>
  </si>
  <si>
    <t>Płyn do poszerzania kanałów korzeniowych. Działanie wersenianu disodowego polega na reakcji z mineralnymi składnikami tkanek twardych zęba. Poprzez absorpcję wapnia z kanału zęba, wersenian disodowy rozmiękcza tkankę i ułatwia mechaniczne udrożnienie kanału zębowego. Substancja czynna: EDTA 15%. Opakowanie: butelka 50 ml + adapter</t>
  </si>
  <si>
    <t>Op.=50 ml + adapter</t>
  </si>
  <si>
    <t>Światłoutwardzalny koferdam w płynie przeznaczony do: ochrony dziąseł podczas zabiegów stomatologicznych: wybielanie, wytrawianie, mikroabrazja, piaskowanie itp., uszczelniania gumowego koferdamu. Zalety: nowa jakość pracy, idealna ochrona tkanek miękkich, szerokie spektrum zastosowania. Skład: żywice uretanowe, wypełniacze nieorganiczne. Dostępne opakowania:  4 x 1,2 ml preparatu w strzykawce</t>
  </si>
  <si>
    <t>op.= 4x1,2ml</t>
  </si>
  <si>
    <t>Cement endodontyczny złożony z kilku tlenków mineralnych. Zbudowany z cząsteczek wodochronnych o rzadkiej strukturze. Po zmieszaniu z woda najpierw tworzy żel, który twardnieje w ciągu 10-15 minut. Jest szczególnie wskazany w przypadkach napraw perforacji bocznych kanału korzeniowego i w okolicach furkacji, leczenia resorpcji wewnętrznej, wstecznego wypełnienia wierzchołka korzenia, pokrycia miazgi oraz pulpotomii w zębach o niepełnym rozwoju korzenia. Właściwości: znakomite uszczelnienie brzeżne; zapobiega migracji bakterii i przenikaniu płynów tkankowych do kanału korzeniowego;  sprzyjanie tworzenia się mostu zębinowego przy stosowaniu w pokryciu miazgi. Cement ten jest wskazany nawet w przypadku braku wystarczającej regulacji wilgotności gdyż nie traci swych właściwości. Nieprzepuszczalność promieniowania rtg. Charakteryzuje go odpowiednia adhezja do zębiny. Dostępny w kolorach - biały i szary. Opakowanie 1g.</t>
  </si>
  <si>
    <t>Op.= 1 g</t>
  </si>
  <si>
    <t>Samoadhezyjny cement kompozytowy o najlepiej na świecie udokumentowanej skuteczności klinicznej. Najwyższy stopień neutralizacji pH po 24 godzinach, doskonała siła łączenia do różnych materiałów.  Wskazania: cementowanie stałych, pełnoceramicznych, kompozytowych i metalowych wkładów, nakładów, koron, mostów, wkładów koronowo -korzeniowych i ćwieków.Opakowanie = 50 kapsułek w wybranym kolorze: A2 uniwersalny, A3 nieprzezierny, przezroczysty lub asortyment (24 x A2 uniwersalny, 16 x przezroczysty, 10 x A3 nieprzezierny); akcesoria;</t>
  </si>
  <si>
    <t>Opakowanie = 50 kapsułek w wybranym kolorze: A2 uniwersalny, A3 nieprzezierny, przezroczysty lub asortyment (24 x A2 uniwersalny, 16 x przezroczysty, 10 x A3 nieprzezierny); akcesoria;</t>
  </si>
  <si>
    <t>Cement samoadhezyjny, samoręcznie mieszany do osadzania prac protetycznych. Wykazujący zwiększoną siłę adhezji do tkanek i ceramiki oraz wytrzymałość. Stosuje się go jednoetapowo, bez wytrawiania, aplikacji primera i materiału łączącego, dzieki czemu nie wywołuje nadwrażliwości pozabiegowej. Materiał jest odporny na wilgoć. Samomieszająca strzykawka ułatwia bezpośrednią aplikację. Zmodyfikowana konsystencja ułatwia mieszanie i bezpośrednią aplikację materiału ze strzykawki. Cement jest wskazany do ostatecznego cementowania: 
- pełnoceramicznych, kompozytowych lub metalowych wkładów koronowych, nakładów, koron i mostów, wkładów koronowo-korzeniowych,  2 lub 3-punktowych mostów typu Maryland,  3-punktowych mostów na wkładach/nakładach, pełnoceramicznych, kompozytowych lub metalowych uzupełnień na implantach. Dostepny w róznych kolorach np. A2,  OA3. Opakowanie: strzykawka 8,5g, kolor A2</t>
  </si>
  <si>
    <t xml:space="preserve">op.= strzykawka 8,5g, </t>
  </si>
  <si>
    <t>Okulary ochronne posiadające:  warstwę ANTY-FOG (niezaparowujące), ochronę UV, warstwę utwardzającą - wzmocnienie przeciw zarysowaniom, wytrzymałość mechaniczną - symbol F, możliwość nakładania na okulary korekcyjne, klasę optyczną 1, szerokie pole widzenia, ochronę oczu ze wszystkich stron. Materiał – poliwęglan. Certyfikat: CE</t>
  </si>
  <si>
    <t>Nić dentystyczna, miętowa, odporna na strzępienie, rozciąganie i zrywanie o długości 25m. Posiadająca dwuwarstwową strukturę zapewniająca wyjątkową wytrzymałość. Zastosowana przy aparatach ortodontycznych, nie strzępi się, jest odporna na rozciąganie i zrywanie oraz dociera do trudno dostępnych miejsc. Wygodna w użyciu, nawet kiedy jest mokra</t>
  </si>
  <si>
    <t>op.=25m</t>
  </si>
  <si>
    <t>Jednoskładnikowy systemem wiążącym '5-tej generacji' stosowanym do uszczelniania zębiny i stworzenia idealnej powierzchni do łączenia z wypełnieniami kompozytowymi, odbudowami z kompozytu, amalgamatem, porcelaną i metalem. Zaletą systemu jest zmniejszenie wrażliwości obnażonych szyjek zębowych poprzez wytworzenie na powierzchni zęba warstwy hybrydowej, zabezpieczającej przed inwazją mikrobiologiczną i działaniem czynników mechanicznych. Posiada równie wysoką siłę wiązania z zębiną jak i szkliwem. Można go zastosować jako system wiążący przy zakładaniu wypełnień jak i osadzaniu odbudów protetycznych i wkładów z włókna szklanego. Jest łatwy, szybki i pewny w użyciu. Całkowicie izoluje zębinę, tworząc hybrydową strefę optymalnej adhezji i wiązania. Eliminuje nadwrażliwość.Oferuje minimalną grubość powłoki - 8 mikronów. Hydrofilny.Utwardzanie światłem następuje w ciągu 10 sekund.</t>
  </si>
  <si>
    <t>6ml</t>
  </si>
  <si>
    <t>Aktywator do jednoskładnikowego systemu wiążącego opisanego w pozycji tab. 65</t>
  </si>
  <si>
    <t>3ml</t>
  </si>
  <si>
    <t>Jednoskładnikowy samowytrawiający system łączący utwardzany światłem. Nadaje się do łączenia światłoutwardzalnych kompozytów oraz komponerów z tkankami zęba. Może być również stosowany w przypadku  podwójnie wiążących kompozytów do osadzania i odbudowy zrębu korony pod warunkiem, że są to materiały utwardzane światłem. Preparat nie nadaje się do połączenia z: wiążącymi chemicznie żywicami kompozytowymi, materiałami zawierającymi eugenol, ze środkami do znoszenia nadwrażliwości, z podwójnie wiążącymi kompozytami do osadzania i odbudowy zrębu korony.</t>
  </si>
  <si>
    <t>5 ml</t>
  </si>
  <si>
    <t>Kolorowy, światłoutwardzalny materiał wypełnieniowy na bazie kompomeru. Prosty, higieniczny i szybki w użyciu dzięki kapsułkowemu opakowaniu. Zawierający fluor oraz nadający ładny połysk brokat. Bardzo atrakcyjny dla dzieci, które chętnie wracają do dentysty na leczenie kolejnych zębów mlecznych. dostępny w róznych kolorach np. niebieskim, złotym, zielonym, różowym, pomarańczowy. Opakowanie = 25 kapsułek x 0,25g</t>
  </si>
  <si>
    <t>op.= 25 kapsułek x 0,25g</t>
  </si>
  <si>
    <t>Uniwersalny materiał typu "primer". Umożliwia połączenie pomiędzy cementem kompozytowym, a każdym rodzajem podbudowy protetycznej: 
- ceramika szklana,  tlenek glinu i cyrkonu,  stop metalu,  kompozyt, kompozyt wzmocniony włóknem szklanym. Należy go nałożyć na wewnętrzną powierzchnię uzupełnienia protetycznego i pozostawić na 60 sekund. Może być przechowywany w temperaturze pokojowej. Szczególnie polecany przy zastosowaniu: 
- Variolink II,  Variolink Veneer,  Multilink Automix. Opakowanie: butelka 5 ml</t>
  </si>
  <si>
    <t>op.= butelka 5g</t>
  </si>
  <si>
    <t>Gotowe do użycia włókno kompozytowe do zastosowania we wszystkich rekonstrukcjach kompozytowych, gdzie niezbędne jest podparcie z włókna stomatologicznego. Umożliwia stabilizację rozchwianych zębów podczas jednej wizyty w gabinecie stomatologicznym. Eliminuje konieczność nakładania trzech odrębnych warstw, dzięki czemu upraszcza zabieg szynowania i skraca go do 20-30 minut. Jest proste w użyciu, nie wymaga żadnych dodatkowych zabiegów przygotowawczych przed założeniem. Zapewnia wysoką estetykę w jamie ustnej. 
Specjalna struktura włókna zapewnia łatwość modelowania oraz integralność konstrukcji po spolimeryzowaniu gwarantując wyjątkową wytrzymałość mechaniczną uzupełnieniom. Wskazania:
- szynowanie rozchwianych zębów, szynowanie z odbudową brakujących zębów, retainery ortodontyczne, podparcie prac kompozytowych takich jak: wypełnienia, korony, endokorony, wkłady, nakłady, mosty. Produkt zarejestrowany jako stomatologiczny wyrób medyczny. Opakowanie: 1 włókno, wymiary (szer. x dł. x gr.) 2,5mm x 6cm x 0,7mm</t>
  </si>
  <si>
    <t xml:space="preserve"> Op.= 1 włókno, wymiary (szer. x dł. x gr.) 2,5mm x 6cm x 0,7mm</t>
  </si>
  <si>
    <t>Światłoutwardzalny kompozyt iniekcyjny do odbudowy o wysokiej wytrzymałości. Oparty o unikalną technologię rozproszenia i powlekania silanem o pełnym pokryciu (FSC) ultra-drobnych cząstek wypełniacza, ulepszając dyspresję i adhezję wypełniaczy w matrycy. Dzięki połączeniu wysokiej wytrzymałości i lepkości, kompozyt wskazany jest do wypełniania wszystkich klas ubytków i nie wymaga warstwy pokrywającej. Materiał oferuje wyjątkowe właściwości tiksotropowe, umożliwiające łatwe i szybkie wyciskanie go do ubytku. Łatwo oddziela się od końcówki, nie spływa z powierzchni i zachowuje nadany kształt. Końcówki zakończono metalową kaniulą, którą można dowolnie doginać dla lepszego dostępu do każdego ubytku. Specjalnie zaprojektowana strzykawka o ergonomicznym kształcie ułatwia pracę oraz zapobiega wypływaniu materiału z opakowania. Wysoka kontrastowość materiału (252% Al) ułatwia diagnostykę w obrazie RTG. Opakowanie: 1 strzykawka x 1ml/1.7g,. Dostepny w odcieniach: A2, A3</t>
  </si>
  <si>
    <t>Op.= 1 strzykawka x 1ml/1.7g</t>
  </si>
  <si>
    <t>Materiał do tymczasowych wypełnień na bazie 16% wodorotlenku wapnia. Zaletą wyrobu jest przede wszystkim jego pobudzające działanie do tworzenia zmineralizowanych barier. Materiał zapewnia szybkie wytwarzanie zębiny wtórnej i reparacyjnej. Ponadto działa także bakteriobójczo i wysuszająco, co ma ogromne znaczenie w przypadkach uporczywych wysięków zapalnych. Jest materiałem miękkim, nietwardniejącym. Po umieszczeniu go w kanale lub ubytku następuje natychmiastowe, kontrolowane, długotrwałe uwalnianie jonów wapniowych. Dzięki zawartości siarczanu baru, jest dobrze widoczny w obrazie RTG. Posiada wysokie pH=12,5-13 Zalecany jest jako: 
- opatrunek biologiczny w metodzie pośredniego i bezpośredniego przykrycia miazgi, czasowe wypełnienie kanałów korzeniowych. Opakowanie: strzykawka 2,1g + zestaw aplikatorów</t>
  </si>
  <si>
    <t>Op.= strzykawka 2,1 g + zestaw aplikatorów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</si>
</sst>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[$-415]General"/>
  </numFmts>
  <fonts count="24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Garamond"/>
      <family val="1"/>
      <charset val="238"/>
    </font>
    <font>
      <b/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Arial1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DEADA"/>
      </patternFill>
    </fill>
    <fill>
      <patternFill patternType="solid">
        <fgColor theme="9" tint="0.79998168889431442"/>
        <bgColor rgb="FFFDEADA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/>
    <xf numFmtId="0" fontId="1" fillId="0" borderId="0"/>
    <xf numFmtId="0" fontId="10" fillId="0" borderId="0" applyNumberFormat="0" applyFill="0" applyBorder="0" applyAlignment="0" applyProtection="0"/>
    <xf numFmtId="165" fontId="17" fillId="0" borderId="0"/>
  </cellStyleXfs>
  <cellXfs count="8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/>
    <xf numFmtId="164" fontId="6" fillId="0" borderId="1" xfId="2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right" vertical="center"/>
    </xf>
    <xf numFmtId="9" fontId="6" fillId="0" borderId="1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right" vertical="center"/>
    </xf>
    <xf numFmtId="9" fontId="9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164" fontId="9" fillId="0" borderId="3" xfId="2" applyNumberFormat="1" applyFont="1" applyFill="1" applyBorder="1" applyAlignment="1">
      <alignment horizontal="right" vertical="center"/>
    </xf>
    <xf numFmtId="9" fontId="9" fillId="0" borderId="3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right" vertical="center"/>
    </xf>
    <xf numFmtId="0" fontId="11" fillId="0" borderId="7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right" vertical="center" wrapText="1"/>
    </xf>
    <xf numFmtId="164" fontId="9" fillId="0" borderId="8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5" fillId="0" borderId="0" xfId="0" applyFont="1"/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2" applyFont="1" applyBorder="1" applyAlignment="1">
      <alignment vertical="center" wrapText="1"/>
    </xf>
    <xf numFmtId="0" fontId="18" fillId="0" borderId="1" xfId="2" applyFont="1" applyBorder="1" applyAlignment="1" applyProtection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20" fillId="0" borderId="1" xfId="2" applyFont="1" applyBorder="1" applyAlignment="1">
      <alignment vertical="center" wrapText="1"/>
    </xf>
    <xf numFmtId="0" fontId="19" fillId="0" borderId="1" xfId="2" applyFont="1" applyBorder="1" applyAlignment="1" applyProtection="1">
      <alignment vertical="center" wrapText="1"/>
    </xf>
    <xf numFmtId="0" fontId="19" fillId="4" borderId="1" xfId="2" applyFont="1" applyFill="1" applyBorder="1" applyAlignment="1">
      <alignment vertical="center" wrapText="1"/>
    </xf>
    <xf numFmtId="0" fontId="20" fillId="2" borderId="1" xfId="2" applyFont="1" applyFill="1" applyBorder="1" applyAlignment="1">
      <alignment vertical="center" wrapText="1"/>
    </xf>
    <xf numFmtId="0" fontId="18" fillId="4" borderId="1" xfId="2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18" fillId="0" borderId="1" xfId="4" applyFont="1" applyBorder="1" applyAlignment="1" applyProtection="1">
      <alignment vertical="center" wrapText="1"/>
    </xf>
    <xf numFmtId="165" fontId="18" fillId="0" borderId="1" xfId="4" applyFont="1" applyBorder="1" applyAlignment="1" applyProtection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165" fontId="18" fillId="4" borderId="1" xfId="4" applyFont="1" applyFill="1" applyBorder="1" applyAlignment="1" applyProtection="1">
      <alignment horizontal="left" vertical="center" wrapText="1"/>
    </xf>
    <xf numFmtId="0" fontId="21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9" fillId="4" borderId="13" xfId="0" applyFont="1" applyFill="1" applyBorder="1" applyAlignment="1">
      <alignment vertical="center" wrapText="1"/>
    </xf>
    <xf numFmtId="165" fontId="18" fillId="4" borderId="13" xfId="4" applyFont="1" applyFill="1" applyBorder="1" applyAlignment="1" applyProtection="1">
      <alignment horizontal="left" vertical="center" wrapText="1"/>
    </xf>
    <xf numFmtId="0" fontId="20" fillId="2" borderId="13" xfId="0" applyFont="1" applyFill="1" applyBorder="1" applyAlignment="1">
      <alignment vertical="center" wrapText="1"/>
    </xf>
    <xf numFmtId="164" fontId="6" fillId="0" borderId="13" xfId="2" applyNumberFormat="1" applyFont="1" applyFill="1" applyBorder="1" applyAlignment="1">
      <alignment horizontal="center" vertical="center"/>
    </xf>
    <xf numFmtId="164" fontId="6" fillId="0" borderId="13" xfId="2" applyNumberFormat="1" applyFont="1" applyFill="1" applyBorder="1" applyAlignment="1">
      <alignment horizontal="right" vertical="center"/>
    </xf>
    <xf numFmtId="9" fontId="6" fillId="0" borderId="13" xfId="2" applyNumberFormat="1" applyFont="1" applyFill="1" applyBorder="1" applyAlignment="1">
      <alignment horizontal="center" vertical="center"/>
    </xf>
    <xf numFmtId="165" fontId="18" fillId="4" borderId="1" xfId="4" applyFont="1" applyFill="1" applyBorder="1" applyAlignment="1" applyProtection="1">
      <alignment vertical="center" wrapText="1"/>
    </xf>
    <xf numFmtId="0" fontId="7" fillId="0" borderId="1" xfId="0" applyFont="1" applyBorder="1" applyAlignment="1">
      <alignment vertical="center"/>
    </xf>
    <xf numFmtId="164" fontId="6" fillId="0" borderId="1" xfId="2" applyNumberFormat="1" applyFont="1" applyFill="1" applyBorder="1" applyAlignment="1">
      <alignment vertical="center"/>
    </xf>
    <xf numFmtId="9" fontId="6" fillId="0" borderId="1" xfId="2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8" fillId="3" borderId="12" xfId="0" applyNumberFormat="1" applyFont="1" applyFill="1" applyBorder="1" applyAlignment="1">
      <alignment horizontal="center" vertical="center" wrapText="1"/>
    </xf>
    <xf numFmtId="165" fontId="8" fillId="5" borderId="12" xfId="4" applyFont="1" applyFill="1" applyBorder="1" applyAlignment="1" applyProtection="1">
      <alignment horizontal="center" vertical="center" wrapText="1"/>
    </xf>
    <xf numFmtId="165" fontId="8" fillId="5" borderId="13" xfId="4" applyFont="1" applyFill="1" applyBorder="1" applyAlignment="1" applyProtection="1">
      <alignment horizontal="center" vertical="center" wrapText="1"/>
    </xf>
    <xf numFmtId="165" fontId="8" fillId="5" borderId="14" xfId="4" applyFont="1" applyFill="1" applyBorder="1" applyAlignment="1" applyProtection="1">
      <alignment horizontal="center" vertical="center" wrapText="1"/>
    </xf>
    <xf numFmtId="165" fontId="8" fillId="5" borderId="1" xfId="4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9" fillId="3" borderId="9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</cellXfs>
  <cellStyles count="5">
    <cellStyle name="Excel Built-in Normal" xfId="4"/>
    <cellStyle name="Normalny" xfId="0" builtinId="0"/>
    <cellStyle name="Normalny 2" xfId="1"/>
    <cellStyle name="Normalny_Arkusz1" xfId="2"/>
    <cellStyle name="Tekst objaśnienia" xfId="3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showWhiteSpace="0" topLeftCell="A4" zoomScaleNormal="100" zoomScaleSheetLayoutView="115" workbookViewId="0">
      <selection activeCell="R5" sqref="R5"/>
    </sheetView>
  </sheetViews>
  <sheetFormatPr defaultRowHeight="11.25"/>
  <cols>
    <col min="1" max="1" width="3.5703125" style="4" customWidth="1"/>
    <col min="2" max="2" width="55" style="18" customWidth="1"/>
    <col min="3" max="3" width="15.7109375" style="1" customWidth="1"/>
    <col min="4" max="4" width="5.5703125" style="4" customWidth="1"/>
    <col min="5" max="5" width="11.5703125" style="2" customWidth="1"/>
    <col min="6" max="6" width="9.140625" style="1" customWidth="1"/>
    <col min="7" max="7" width="12" style="5" customWidth="1"/>
    <col min="8" max="8" width="4.5703125" style="4" customWidth="1"/>
    <col min="9" max="9" width="9.28515625" style="5" customWidth="1"/>
    <col min="10" max="10" width="14" style="5" customWidth="1"/>
    <col min="11" max="16384" width="9.140625" style="1"/>
  </cols>
  <sheetData>
    <row r="1" spans="1:10" s="6" customFormat="1" ht="16.5" thickBot="1">
      <c r="A1" s="76" t="s">
        <v>28</v>
      </c>
      <c r="B1" s="77"/>
      <c r="C1" s="80" t="s">
        <v>14</v>
      </c>
      <c r="D1" s="80"/>
      <c r="E1" s="80"/>
      <c r="F1" s="80"/>
      <c r="G1" s="80"/>
      <c r="H1" s="26"/>
      <c r="I1" s="78" t="s">
        <v>15</v>
      </c>
      <c r="J1" s="79"/>
    </row>
    <row r="2" spans="1:10" s="3" customFormat="1" ht="27" customHeight="1">
      <c r="A2" s="73" t="s">
        <v>29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s="19" customFormat="1" ht="48">
      <c r="A3" s="23" t="s">
        <v>6</v>
      </c>
      <c r="B3" s="24" t="s">
        <v>0</v>
      </c>
      <c r="C3" s="25" t="s">
        <v>8</v>
      </c>
      <c r="D3" s="24" t="s">
        <v>9</v>
      </c>
      <c r="E3" s="24" t="s">
        <v>7</v>
      </c>
      <c r="F3" s="24" t="s">
        <v>20</v>
      </c>
      <c r="G3" s="24" t="s">
        <v>10</v>
      </c>
      <c r="H3" s="24" t="s">
        <v>13</v>
      </c>
      <c r="I3" s="24" t="s">
        <v>11</v>
      </c>
      <c r="J3" s="24" t="s">
        <v>12</v>
      </c>
    </row>
    <row r="4" spans="1:10" s="3" customFormat="1" ht="13.5" customHeight="1">
      <c r="A4" s="27" t="s">
        <v>5</v>
      </c>
      <c r="B4" s="27" t="s">
        <v>1</v>
      </c>
      <c r="C4" s="27" t="s">
        <v>2</v>
      </c>
      <c r="D4" s="27" t="s">
        <v>3</v>
      </c>
      <c r="E4" s="28" t="s">
        <v>4</v>
      </c>
      <c r="F4" s="29" t="s">
        <v>21</v>
      </c>
      <c r="G4" s="30" t="s">
        <v>16</v>
      </c>
      <c r="H4" s="29" t="s">
        <v>17</v>
      </c>
      <c r="I4" s="30" t="s">
        <v>18</v>
      </c>
      <c r="J4" s="30" t="s">
        <v>19</v>
      </c>
    </row>
    <row r="5" spans="1:10" s="3" customFormat="1" ht="101.25">
      <c r="A5" s="35">
        <v>1</v>
      </c>
      <c r="B5" s="36" t="s">
        <v>30</v>
      </c>
      <c r="C5" s="37" t="s">
        <v>31</v>
      </c>
      <c r="D5" s="66">
        <v>40</v>
      </c>
      <c r="E5" s="38"/>
      <c r="F5" s="7"/>
      <c r="G5" s="8">
        <f t="shared" ref="G5:G45" si="0">D5*F5</f>
        <v>0</v>
      </c>
      <c r="H5" s="9"/>
      <c r="I5" s="8">
        <f t="shared" ref="I5:I45" si="1">J5-G5</f>
        <v>0</v>
      </c>
      <c r="J5" s="8">
        <f t="shared" ref="J5:J45" si="2">G5*H5+G5</f>
        <v>0</v>
      </c>
    </row>
    <row r="6" spans="1:10" s="3" customFormat="1" ht="112.5">
      <c r="A6" s="35">
        <v>2</v>
      </c>
      <c r="B6" s="36" t="s">
        <v>32</v>
      </c>
      <c r="C6" s="37" t="s">
        <v>31</v>
      </c>
      <c r="D6" s="66">
        <v>40</v>
      </c>
      <c r="E6" s="39"/>
      <c r="F6" s="7"/>
      <c r="G6" s="8">
        <f t="shared" si="0"/>
        <v>0</v>
      </c>
      <c r="H6" s="9"/>
      <c r="I6" s="8">
        <f t="shared" si="1"/>
        <v>0</v>
      </c>
      <c r="J6" s="8">
        <f t="shared" si="2"/>
        <v>0</v>
      </c>
    </row>
    <row r="7" spans="1:10" s="3" customFormat="1" ht="123.75">
      <c r="A7" s="35">
        <v>3</v>
      </c>
      <c r="B7" s="36" t="s">
        <v>33</v>
      </c>
      <c r="C7" s="37" t="s">
        <v>34</v>
      </c>
      <c r="D7" s="66">
        <v>14</v>
      </c>
      <c r="E7" s="39"/>
      <c r="F7" s="7"/>
      <c r="G7" s="8">
        <f t="shared" si="0"/>
        <v>0</v>
      </c>
      <c r="H7" s="9"/>
      <c r="I7" s="8">
        <f t="shared" si="1"/>
        <v>0</v>
      </c>
      <c r="J7" s="8">
        <f t="shared" si="2"/>
        <v>0</v>
      </c>
    </row>
    <row r="8" spans="1:10" s="3" customFormat="1" ht="56.25">
      <c r="A8" s="35">
        <v>4</v>
      </c>
      <c r="B8" s="36" t="s">
        <v>35</v>
      </c>
      <c r="C8" s="37" t="s">
        <v>36</v>
      </c>
      <c r="D8" s="66">
        <v>20</v>
      </c>
      <c r="E8" s="40"/>
      <c r="F8" s="7"/>
      <c r="G8" s="8">
        <f t="shared" si="0"/>
        <v>0</v>
      </c>
      <c r="H8" s="9"/>
      <c r="I8" s="8">
        <f t="shared" si="1"/>
        <v>0</v>
      </c>
      <c r="J8" s="8">
        <f t="shared" si="2"/>
        <v>0</v>
      </c>
    </row>
    <row r="9" spans="1:10" s="3" customFormat="1" ht="45">
      <c r="A9" s="35">
        <v>5</v>
      </c>
      <c r="B9" s="36" t="s">
        <v>37</v>
      </c>
      <c r="C9" s="37" t="s">
        <v>38</v>
      </c>
      <c r="D9" s="66">
        <v>53</v>
      </c>
      <c r="E9" s="40"/>
      <c r="F9" s="7"/>
      <c r="G9" s="8">
        <f t="shared" si="0"/>
        <v>0</v>
      </c>
      <c r="H9" s="9"/>
      <c r="I9" s="8">
        <f t="shared" si="1"/>
        <v>0</v>
      </c>
      <c r="J9" s="8">
        <f t="shared" si="2"/>
        <v>0</v>
      </c>
    </row>
    <row r="10" spans="1:10" s="3" customFormat="1" ht="33.75">
      <c r="A10" s="35">
        <v>6</v>
      </c>
      <c r="B10" s="36" t="s">
        <v>39</v>
      </c>
      <c r="C10" s="37" t="s">
        <v>40</v>
      </c>
      <c r="D10" s="66">
        <v>42</v>
      </c>
      <c r="E10" s="40"/>
      <c r="F10" s="7"/>
      <c r="G10" s="8">
        <f t="shared" si="0"/>
        <v>0</v>
      </c>
      <c r="H10" s="9"/>
      <c r="I10" s="8">
        <f t="shared" si="1"/>
        <v>0</v>
      </c>
      <c r="J10" s="8">
        <f t="shared" si="2"/>
        <v>0</v>
      </c>
    </row>
    <row r="11" spans="1:10" s="3" customFormat="1" ht="33.75">
      <c r="A11" s="35">
        <v>7</v>
      </c>
      <c r="B11" s="36" t="s">
        <v>41</v>
      </c>
      <c r="C11" s="37" t="s">
        <v>42</v>
      </c>
      <c r="D11" s="66">
        <v>1</v>
      </c>
      <c r="E11" s="38"/>
      <c r="F11" s="7"/>
      <c r="G11" s="8">
        <f t="shared" si="0"/>
        <v>0</v>
      </c>
      <c r="H11" s="9"/>
      <c r="I11" s="8">
        <f t="shared" si="1"/>
        <v>0</v>
      </c>
      <c r="J11" s="8">
        <f t="shared" si="2"/>
        <v>0</v>
      </c>
    </row>
    <row r="12" spans="1:10" s="3" customFormat="1" ht="12">
      <c r="A12" s="35">
        <v>8</v>
      </c>
      <c r="B12" s="36" t="s">
        <v>43</v>
      </c>
      <c r="C12" s="37" t="s">
        <v>44</v>
      </c>
      <c r="D12" s="66">
        <v>2</v>
      </c>
      <c r="E12" s="40"/>
      <c r="F12" s="7"/>
      <c r="G12" s="8">
        <f t="shared" si="0"/>
        <v>0</v>
      </c>
      <c r="H12" s="9"/>
      <c r="I12" s="8">
        <f t="shared" si="1"/>
        <v>0</v>
      </c>
      <c r="J12" s="8">
        <f t="shared" si="2"/>
        <v>0</v>
      </c>
    </row>
    <row r="13" spans="1:10" s="3" customFormat="1" ht="45">
      <c r="A13" s="35">
        <v>9</v>
      </c>
      <c r="B13" s="36" t="s">
        <v>45</v>
      </c>
      <c r="C13" s="37" t="s">
        <v>46</v>
      </c>
      <c r="D13" s="66">
        <v>15</v>
      </c>
      <c r="E13" s="40"/>
      <c r="F13" s="7"/>
      <c r="G13" s="8">
        <f t="shared" si="0"/>
        <v>0</v>
      </c>
      <c r="H13" s="9"/>
      <c r="I13" s="8">
        <f t="shared" si="1"/>
        <v>0</v>
      </c>
      <c r="J13" s="8">
        <f t="shared" si="2"/>
        <v>0</v>
      </c>
    </row>
    <row r="14" spans="1:10" s="3" customFormat="1" ht="45">
      <c r="A14" s="35">
        <v>10</v>
      </c>
      <c r="B14" s="36" t="s">
        <v>47</v>
      </c>
      <c r="C14" s="37" t="s">
        <v>48</v>
      </c>
      <c r="D14" s="66">
        <v>1</v>
      </c>
      <c r="E14" s="40"/>
      <c r="F14" s="7"/>
      <c r="G14" s="8">
        <f t="shared" si="0"/>
        <v>0</v>
      </c>
      <c r="H14" s="9"/>
      <c r="I14" s="8">
        <f t="shared" si="1"/>
        <v>0</v>
      </c>
      <c r="J14" s="8">
        <f t="shared" si="2"/>
        <v>0</v>
      </c>
    </row>
    <row r="15" spans="1:10" s="3" customFormat="1" ht="12">
      <c r="A15" s="35">
        <v>11</v>
      </c>
      <c r="B15" s="36" t="s">
        <v>49</v>
      </c>
      <c r="C15" s="37" t="s">
        <v>50</v>
      </c>
      <c r="D15" s="66">
        <v>222</v>
      </c>
      <c r="E15" s="40"/>
      <c r="F15" s="7"/>
      <c r="G15" s="8">
        <f t="shared" si="0"/>
        <v>0</v>
      </c>
      <c r="H15" s="9"/>
      <c r="I15" s="8">
        <f t="shared" si="1"/>
        <v>0</v>
      </c>
      <c r="J15" s="8">
        <f t="shared" si="2"/>
        <v>0</v>
      </c>
    </row>
    <row r="16" spans="1:10" s="3" customFormat="1" ht="33.75">
      <c r="A16" s="35">
        <v>12</v>
      </c>
      <c r="B16" s="36" t="s">
        <v>51</v>
      </c>
      <c r="C16" s="41" t="s">
        <v>52</v>
      </c>
      <c r="D16" s="66">
        <v>11</v>
      </c>
      <c r="E16" s="38"/>
      <c r="F16" s="7"/>
      <c r="G16" s="8">
        <f t="shared" si="0"/>
        <v>0</v>
      </c>
      <c r="H16" s="9"/>
      <c r="I16" s="8">
        <f t="shared" si="1"/>
        <v>0</v>
      </c>
      <c r="J16" s="8">
        <f t="shared" si="2"/>
        <v>0</v>
      </c>
    </row>
    <row r="17" spans="1:10" s="3" customFormat="1" ht="33.75">
      <c r="A17" s="35">
        <v>13</v>
      </c>
      <c r="B17" s="42" t="s">
        <v>53</v>
      </c>
      <c r="C17" s="37" t="s">
        <v>54</v>
      </c>
      <c r="D17" s="66">
        <v>14</v>
      </c>
      <c r="E17" s="43"/>
      <c r="F17" s="7"/>
      <c r="G17" s="8">
        <f t="shared" si="0"/>
        <v>0</v>
      </c>
      <c r="H17" s="9"/>
      <c r="I17" s="8">
        <f t="shared" si="1"/>
        <v>0</v>
      </c>
      <c r="J17" s="8">
        <f t="shared" si="2"/>
        <v>0</v>
      </c>
    </row>
    <row r="18" spans="1:10" s="3" customFormat="1" ht="67.5">
      <c r="A18" s="35">
        <v>14</v>
      </c>
      <c r="B18" s="36" t="s">
        <v>55</v>
      </c>
      <c r="C18" s="37" t="s">
        <v>56</v>
      </c>
      <c r="D18" s="66">
        <v>20</v>
      </c>
      <c r="E18" s="38"/>
      <c r="F18" s="7"/>
      <c r="G18" s="8">
        <f t="shared" si="0"/>
        <v>0</v>
      </c>
      <c r="H18" s="9"/>
      <c r="I18" s="8">
        <f t="shared" si="1"/>
        <v>0</v>
      </c>
      <c r="J18" s="8">
        <f t="shared" si="2"/>
        <v>0</v>
      </c>
    </row>
    <row r="19" spans="1:10" s="3" customFormat="1" ht="45">
      <c r="A19" s="35">
        <v>15</v>
      </c>
      <c r="B19" s="36" t="s">
        <v>57</v>
      </c>
      <c r="C19" s="37" t="s">
        <v>58</v>
      </c>
      <c r="D19" s="66">
        <v>7</v>
      </c>
      <c r="E19" s="40"/>
      <c r="F19" s="7"/>
      <c r="G19" s="8">
        <f t="shared" si="0"/>
        <v>0</v>
      </c>
      <c r="H19" s="9"/>
      <c r="I19" s="8">
        <f t="shared" si="1"/>
        <v>0</v>
      </c>
      <c r="J19" s="8">
        <f t="shared" si="2"/>
        <v>0</v>
      </c>
    </row>
    <row r="20" spans="1:10" s="3" customFormat="1" ht="33.75">
      <c r="A20" s="35">
        <v>16</v>
      </c>
      <c r="B20" s="36" t="s">
        <v>59</v>
      </c>
      <c r="C20" s="44" t="s">
        <v>60</v>
      </c>
      <c r="D20" s="66">
        <v>18</v>
      </c>
      <c r="E20" s="38"/>
      <c r="F20" s="7"/>
      <c r="G20" s="8">
        <f t="shared" si="0"/>
        <v>0</v>
      </c>
      <c r="H20" s="9"/>
      <c r="I20" s="8">
        <f t="shared" si="1"/>
        <v>0</v>
      </c>
      <c r="J20" s="8">
        <f t="shared" si="2"/>
        <v>0</v>
      </c>
    </row>
    <row r="21" spans="1:10" s="3" customFormat="1" ht="56.25">
      <c r="A21" s="35">
        <v>17</v>
      </c>
      <c r="B21" s="36" t="s">
        <v>61</v>
      </c>
      <c r="C21" s="37" t="s">
        <v>62</v>
      </c>
      <c r="D21" s="66">
        <v>15</v>
      </c>
      <c r="E21" s="38"/>
      <c r="F21" s="7"/>
      <c r="G21" s="8">
        <f t="shared" si="0"/>
        <v>0</v>
      </c>
      <c r="H21" s="9"/>
      <c r="I21" s="8">
        <f t="shared" si="1"/>
        <v>0</v>
      </c>
      <c r="J21" s="8">
        <f t="shared" si="2"/>
        <v>0</v>
      </c>
    </row>
    <row r="22" spans="1:10" s="3" customFormat="1" ht="33.75">
      <c r="A22" s="35">
        <v>18</v>
      </c>
      <c r="B22" s="36" t="s">
        <v>63</v>
      </c>
      <c r="C22" s="37" t="s">
        <v>64</v>
      </c>
      <c r="D22" s="66">
        <v>65</v>
      </c>
      <c r="E22" s="40"/>
      <c r="F22" s="7"/>
      <c r="G22" s="8">
        <f t="shared" si="0"/>
        <v>0</v>
      </c>
      <c r="H22" s="9"/>
      <c r="I22" s="8">
        <f t="shared" si="1"/>
        <v>0</v>
      </c>
      <c r="J22" s="8">
        <f t="shared" si="2"/>
        <v>0</v>
      </c>
    </row>
    <row r="23" spans="1:10" s="3" customFormat="1" ht="90">
      <c r="A23" s="35">
        <v>19</v>
      </c>
      <c r="B23" s="36" t="s">
        <v>65</v>
      </c>
      <c r="C23" s="37" t="s">
        <v>66</v>
      </c>
      <c r="D23" s="66">
        <v>75</v>
      </c>
      <c r="E23" s="38"/>
      <c r="F23" s="7"/>
      <c r="G23" s="8">
        <f t="shared" si="0"/>
        <v>0</v>
      </c>
      <c r="H23" s="9"/>
      <c r="I23" s="8">
        <f t="shared" si="1"/>
        <v>0</v>
      </c>
      <c r="J23" s="8">
        <f t="shared" si="2"/>
        <v>0</v>
      </c>
    </row>
    <row r="24" spans="1:10" s="3" customFormat="1" ht="180">
      <c r="A24" s="35">
        <v>20</v>
      </c>
      <c r="B24" s="36" t="s">
        <v>67</v>
      </c>
      <c r="C24" s="37" t="s">
        <v>68</v>
      </c>
      <c r="D24" s="66">
        <v>44</v>
      </c>
      <c r="E24" s="38"/>
      <c r="F24" s="7"/>
      <c r="G24" s="8">
        <f t="shared" si="0"/>
        <v>0</v>
      </c>
      <c r="H24" s="9"/>
      <c r="I24" s="8">
        <f t="shared" si="1"/>
        <v>0</v>
      </c>
      <c r="J24" s="8">
        <f t="shared" si="2"/>
        <v>0</v>
      </c>
    </row>
    <row r="25" spans="1:10" s="3" customFormat="1" ht="168.75">
      <c r="A25" s="35">
        <v>21</v>
      </c>
      <c r="B25" s="36" t="s">
        <v>69</v>
      </c>
      <c r="C25" s="37" t="s">
        <v>70</v>
      </c>
      <c r="D25" s="66">
        <v>6</v>
      </c>
      <c r="E25" s="40"/>
      <c r="F25" s="7"/>
      <c r="G25" s="8">
        <f t="shared" si="0"/>
        <v>0</v>
      </c>
      <c r="H25" s="9"/>
      <c r="I25" s="8">
        <f t="shared" si="1"/>
        <v>0</v>
      </c>
      <c r="J25" s="8">
        <f t="shared" si="2"/>
        <v>0</v>
      </c>
    </row>
    <row r="26" spans="1:10" s="3" customFormat="1" ht="45">
      <c r="A26" s="35">
        <v>22</v>
      </c>
      <c r="B26" s="36" t="s">
        <v>71</v>
      </c>
      <c r="C26" s="37" t="s">
        <v>62</v>
      </c>
      <c r="D26" s="66">
        <v>100</v>
      </c>
      <c r="E26" s="40"/>
      <c r="F26" s="7"/>
      <c r="G26" s="8">
        <f t="shared" si="0"/>
        <v>0</v>
      </c>
      <c r="H26" s="9"/>
      <c r="I26" s="8">
        <f t="shared" si="1"/>
        <v>0</v>
      </c>
      <c r="J26" s="8">
        <f t="shared" si="2"/>
        <v>0</v>
      </c>
    </row>
    <row r="27" spans="1:10" s="3" customFormat="1" ht="45">
      <c r="A27" s="35">
        <v>23</v>
      </c>
      <c r="B27" s="36" t="s">
        <v>72</v>
      </c>
      <c r="C27" s="37" t="s">
        <v>73</v>
      </c>
      <c r="D27" s="66">
        <v>85</v>
      </c>
      <c r="E27" s="40"/>
      <c r="F27" s="7"/>
      <c r="G27" s="8">
        <f t="shared" si="0"/>
        <v>0</v>
      </c>
      <c r="H27" s="9"/>
      <c r="I27" s="8">
        <f t="shared" si="1"/>
        <v>0</v>
      </c>
      <c r="J27" s="8">
        <f t="shared" si="2"/>
        <v>0</v>
      </c>
    </row>
    <row r="28" spans="1:10" s="3" customFormat="1" ht="101.25">
      <c r="A28" s="35">
        <v>24</v>
      </c>
      <c r="B28" s="36" t="s">
        <v>74</v>
      </c>
      <c r="C28" s="37" t="s">
        <v>75</v>
      </c>
      <c r="D28" s="66">
        <v>3</v>
      </c>
      <c r="E28" s="38"/>
      <c r="F28" s="7"/>
      <c r="G28" s="8">
        <f t="shared" si="0"/>
        <v>0</v>
      </c>
      <c r="H28" s="9"/>
      <c r="I28" s="8">
        <f t="shared" si="1"/>
        <v>0</v>
      </c>
      <c r="J28" s="8">
        <f t="shared" si="2"/>
        <v>0</v>
      </c>
    </row>
    <row r="29" spans="1:10" s="3" customFormat="1" ht="67.5">
      <c r="A29" s="35">
        <v>25</v>
      </c>
      <c r="B29" s="36" t="s">
        <v>76</v>
      </c>
      <c r="C29" s="37" t="s">
        <v>77</v>
      </c>
      <c r="D29" s="66">
        <v>6</v>
      </c>
      <c r="E29" s="38"/>
      <c r="F29" s="7"/>
      <c r="G29" s="8">
        <f t="shared" si="0"/>
        <v>0</v>
      </c>
      <c r="H29" s="9"/>
      <c r="I29" s="8">
        <f t="shared" si="1"/>
        <v>0</v>
      </c>
      <c r="J29" s="8">
        <f t="shared" si="2"/>
        <v>0</v>
      </c>
    </row>
    <row r="30" spans="1:10" s="3" customFormat="1" ht="33.75">
      <c r="A30" s="35">
        <v>26</v>
      </c>
      <c r="B30" s="36" t="s">
        <v>78</v>
      </c>
      <c r="C30" s="37" t="s">
        <v>79</v>
      </c>
      <c r="D30" s="66">
        <v>91</v>
      </c>
      <c r="E30" s="40"/>
      <c r="F30" s="7"/>
      <c r="G30" s="8">
        <f t="shared" si="0"/>
        <v>0</v>
      </c>
      <c r="H30" s="9"/>
      <c r="I30" s="8">
        <f t="shared" si="1"/>
        <v>0</v>
      </c>
      <c r="J30" s="8">
        <f t="shared" si="2"/>
        <v>0</v>
      </c>
    </row>
    <row r="31" spans="1:10" s="3" customFormat="1" ht="56.25">
      <c r="A31" s="35">
        <v>27</v>
      </c>
      <c r="B31" s="34" t="s">
        <v>80</v>
      </c>
      <c r="C31" s="37" t="s">
        <v>81</v>
      </c>
      <c r="D31" s="66">
        <v>8</v>
      </c>
      <c r="E31" s="45"/>
      <c r="F31" s="7"/>
      <c r="G31" s="8">
        <f t="shared" si="0"/>
        <v>0</v>
      </c>
      <c r="H31" s="9"/>
      <c r="I31" s="8">
        <f t="shared" si="1"/>
        <v>0</v>
      </c>
      <c r="J31" s="8">
        <f t="shared" si="2"/>
        <v>0</v>
      </c>
    </row>
    <row r="32" spans="1:10" s="3" customFormat="1" ht="67.5">
      <c r="A32" s="35">
        <v>28</v>
      </c>
      <c r="B32" s="34" t="s">
        <v>82</v>
      </c>
      <c r="C32" s="46" t="s">
        <v>83</v>
      </c>
      <c r="D32" s="66">
        <v>29</v>
      </c>
      <c r="E32" s="45"/>
      <c r="F32" s="7"/>
      <c r="G32" s="8">
        <f t="shared" si="0"/>
        <v>0</v>
      </c>
      <c r="H32" s="9"/>
      <c r="I32" s="8">
        <f t="shared" si="1"/>
        <v>0</v>
      </c>
      <c r="J32" s="8">
        <f t="shared" si="2"/>
        <v>0</v>
      </c>
    </row>
    <row r="33" spans="1:10" s="3" customFormat="1" ht="146.25">
      <c r="A33" s="35">
        <v>29</v>
      </c>
      <c r="B33" s="34" t="s">
        <v>84</v>
      </c>
      <c r="C33" s="46" t="s">
        <v>85</v>
      </c>
      <c r="D33" s="66">
        <v>7</v>
      </c>
      <c r="E33" s="45"/>
      <c r="F33" s="7"/>
      <c r="G33" s="8">
        <f t="shared" si="0"/>
        <v>0</v>
      </c>
      <c r="H33" s="9"/>
      <c r="I33" s="8">
        <f t="shared" si="1"/>
        <v>0</v>
      </c>
      <c r="J33" s="8">
        <f t="shared" si="2"/>
        <v>0</v>
      </c>
    </row>
    <row r="34" spans="1:10" s="3" customFormat="1" ht="123.75">
      <c r="A34" s="35">
        <v>30</v>
      </c>
      <c r="B34" s="34" t="s">
        <v>86</v>
      </c>
      <c r="C34" s="46" t="s">
        <v>87</v>
      </c>
      <c r="D34" s="66">
        <v>6</v>
      </c>
      <c r="E34" s="45"/>
      <c r="F34" s="7"/>
      <c r="G34" s="8">
        <f t="shared" si="0"/>
        <v>0</v>
      </c>
      <c r="H34" s="9"/>
      <c r="I34" s="8">
        <f t="shared" si="1"/>
        <v>0</v>
      </c>
      <c r="J34" s="8">
        <f t="shared" si="2"/>
        <v>0</v>
      </c>
    </row>
    <row r="35" spans="1:10" s="3" customFormat="1" ht="157.5">
      <c r="A35" s="35">
        <v>31</v>
      </c>
      <c r="B35" s="34" t="s">
        <v>88</v>
      </c>
      <c r="C35" s="47" t="s">
        <v>89</v>
      </c>
      <c r="D35" s="67">
        <v>7</v>
      </c>
      <c r="E35" s="45"/>
      <c r="F35" s="7"/>
      <c r="G35" s="8">
        <f t="shared" si="0"/>
        <v>0</v>
      </c>
      <c r="H35" s="9"/>
      <c r="I35" s="8">
        <f t="shared" si="1"/>
        <v>0</v>
      </c>
      <c r="J35" s="8">
        <f t="shared" si="2"/>
        <v>0</v>
      </c>
    </row>
    <row r="36" spans="1:10" s="3" customFormat="1" ht="56.25">
      <c r="A36" s="35">
        <v>32</v>
      </c>
      <c r="B36" s="34" t="s">
        <v>90</v>
      </c>
      <c r="C36" s="47" t="s">
        <v>27</v>
      </c>
      <c r="D36" s="67">
        <v>55</v>
      </c>
      <c r="E36" s="45"/>
      <c r="F36" s="7"/>
      <c r="G36" s="8">
        <f t="shared" si="0"/>
        <v>0</v>
      </c>
      <c r="H36" s="9"/>
      <c r="I36" s="8">
        <f t="shared" si="1"/>
        <v>0</v>
      </c>
      <c r="J36" s="8">
        <f t="shared" si="2"/>
        <v>0</v>
      </c>
    </row>
    <row r="37" spans="1:10" s="3" customFormat="1" ht="56.25">
      <c r="A37" s="35">
        <v>33</v>
      </c>
      <c r="B37" s="34" t="s">
        <v>91</v>
      </c>
      <c r="C37" s="47" t="s">
        <v>92</v>
      </c>
      <c r="D37" s="68">
        <v>190</v>
      </c>
      <c r="E37" s="48"/>
      <c r="F37" s="7"/>
      <c r="G37" s="8">
        <f t="shared" si="0"/>
        <v>0</v>
      </c>
      <c r="H37" s="9"/>
      <c r="I37" s="8">
        <f t="shared" si="1"/>
        <v>0</v>
      </c>
      <c r="J37" s="8">
        <f t="shared" si="2"/>
        <v>0</v>
      </c>
    </row>
    <row r="38" spans="1:10" s="3" customFormat="1" ht="146.25">
      <c r="A38" s="35">
        <v>34</v>
      </c>
      <c r="B38" s="49" t="s">
        <v>93</v>
      </c>
      <c r="C38" s="50" t="s">
        <v>94</v>
      </c>
      <c r="D38" s="69">
        <v>17</v>
      </c>
      <c r="E38" s="51"/>
      <c r="F38" s="7"/>
      <c r="G38" s="8">
        <f t="shared" si="0"/>
        <v>0</v>
      </c>
      <c r="H38" s="9"/>
      <c r="I38" s="8">
        <f t="shared" si="1"/>
        <v>0</v>
      </c>
      <c r="J38" s="8">
        <f t="shared" si="2"/>
        <v>0</v>
      </c>
    </row>
    <row r="39" spans="1:10" s="3" customFormat="1" ht="22.5">
      <c r="A39" s="35">
        <v>35</v>
      </c>
      <c r="B39" s="49" t="s">
        <v>95</v>
      </c>
      <c r="C39" s="50" t="s">
        <v>96</v>
      </c>
      <c r="D39" s="69">
        <v>30</v>
      </c>
      <c r="E39" s="52"/>
      <c r="F39" s="7"/>
      <c r="G39" s="8">
        <f t="shared" si="0"/>
        <v>0</v>
      </c>
      <c r="H39" s="9"/>
      <c r="I39" s="8">
        <f t="shared" si="1"/>
        <v>0</v>
      </c>
      <c r="J39" s="8">
        <f t="shared" si="2"/>
        <v>0</v>
      </c>
    </row>
    <row r="40" spans="1:10" s="3" customFormat="1" ht="90">
      <c r="A40" s="35">
        <v>36</v>
      </c>
      <c r="B40" s="53" t="s">
        <v>97</v>
      </c>
      <c r="C40" s="54" t="s">
        <v>98</v>
      </c>
      <c r="D40" s="68">
        <v>24</v>
      </c>
      <c r="E40" s="55"/>
      <c r="F40" s="56"/>
      <c r="G40" s="57">
        <f t="shared" si="0"/>
        <v>0</v>
      </c>
      <c r="H40" s="58"/>
      <c r="I40" s="57">
        <f t="shared" si="1"/>
        <v>0</v>
      </c>
      <c r="J40" s="57">
        <f t="shared" si="2"/>
        <v>0</v>
      </c>
    </row>
    <row r="41" spans="1:10" s="3" customFormat="1" ht="67.5">
      <c r="A41" s="35">
        <v>37</v>
      </c>
      <c r="B41" s="49" t="s">
        <v>99</v>
      </c>
      <c r="C41" s="59" t="s">
        <v>100</v>
      </c>
      <c r="D41" s="70">
        <v>12</v>
      </c>
      <c r="E41" s="60"/>
      <c r="F41" s="7"/>
      <c r="G41" s="61">
        <f t="shared" si="0"/>
        <v>0</v>
      </c>
      <c r="H41" s="62"/>
      <c r="I41" s="61">
        <f t="shared" si="1"/>
        <v>0</v>
      </c>
      <c r="J41" s="61">
        <f t="shared" si="2"/>
        <v>0</v>
      </c>
    </row>
    <row r="42" spans="1:10" s="3" customFormat="1" ht="90">
      <c r="A42" s="35">
        <v>38</v>
      </c>
      <c r="B42" s="49" t="s">
        <v>101</v>
      </c>
      <c r="C42" s="50" t="s">
        <v>102</v>
      </c>
      <c r="D42" s="70">
        <v>12</v>
      </c>
      <c r="E42" s="63"/>
      <c r="F42" s="7"/>
      <c r="G42" s="8">
        <f t="shared" si="0"/>
        <v>0</v>
      </c>
      <c r="H42" s="9"/>
      <c r="I42" s="8">
        <f t="shared" si="1"/>
        <v>0</v>
      </c>
      <c r="J42" s="8">
        <f t="shared" si="2"/>
        <v>0</v>
      </c>
    </row>
    <row r="43" spans="1:10" s="3" customFormat="1" ht="180">
      <c r="A43" s="35">
        <v>39</v>
      </c>
      <c r="B43" s="49" t="s">
        <v>103</v>
      </c>
      <c r="C43" s="50" t="s">
        <v>104</v>
      </c>
      <c r="D43" s="70">
        <v>8</v>
      </c>
      <c r="E43" s="64"/>
      <c r="F43" s="7"/>
      <c r="G43" s="8">
        <f t="shared" si="0"/>
        <v>0</v>
      </c>
      <c r="H43" s="9"/>
      <c r="I43" s="8">
        <f t="shared" si="1"/>
        <v>0</v>
      </c>
      <c r="J43" s="8">
        <f t="shared" si="2"/>
        <v>0</v>
      </c>
    </row>
    <row r="44" spans="1:10" s="3" customFormat="1" ht="157.5">
      <c r="A44" s="35">
        <v>40</v>
      </c>
      <c r="B44" s="49" t="s">
        <v>105</v>
      </c>
      <c r="C44" s="50" t="s">
        <v>106</v>
      </c>
      <c r="D44" s="70">
        <v>21</v>
      </c>
      <c r="E44" s="64"/>
      <c r="F44" s="7"/>
      <c r="G44" s="8">
        <f t="shared" si="0"/>
        <v>0</v>
      </c>
      <c r="H44" s="9"/>
      <c r="I44" s="8">
        <f t="shared" si="1"/>
        <v>0</v>
      </c>
      <c r="J44" s="8">
        <f t="shared" si="2"/>
        <v>0</v>
      </c>
    </row>
    <row r="45" spans="1:10" s="3" customFormat="1" ht="135.75" thickBot="1">
      <c r="A45" s="35">
        <v>41</v>
      </c>
      <c r="B45" s="49" t="s">
        <v>107</v>
      </c>
      <c r="C45" s="50" t="s">
        <v>108</v>
      </c>
      <c r="D45" s="70">
        <v>16</v>
      </c>
      <c r="E45" s="65"/>
      <c r="F45" s="7"/>
      <c r="G45" s="8">
        <f t="shared" si="0"/>
        <v>0</v>
      </c>
      <c r="H45" s="9"/>
      <c r="I45" s="8">
        <f t="shared" si="1"/>
        <v>0</v>
      </c>
      <c r="J45" s="8">
        <f t="shared" si="2"/>
        <v>0</v>
      </c>
    </row>
    <row r="46" spans="1:10" s="3" customFormat="1" ht="19.5" customHeight="1" thickBot="1">
      <c r="A46" s="10"/>
      <c r="B46" s="17"/>
      <c r="C46" s="11"/>
      <c r="D46" s="13"/>
      <c r="E46" s="12"/>
      <c r="F46" s="31" t="s">
        <v>22</v>
      </c>
      <c r="G46" s="20">
        <f>SUM(G5:G45)</f>
        <v>0</v>
      </c>
      <c r="H46" s="21"/>
      <c r="I46" s="20">
        <f>SUM(I5:I45)</f>
        <v>0</v>
      </c>
      <c r="J46" s="22">
        <f>SUM(J5:J45)</f>
        <v>0</v>
      </c>
    </row>
    <row r="47" spans="1:10" s="3" customFormat="1" ht="12.75">
      <c r="A47" s="10"/>
      <c r="B47" s="17"/>
      <c r="C47" s="11"/>
      <c r="D47" s="13"/>
      <c r="E47" s="12"/>
      <c r="F47" s="14"/>
      <c r="G47" s="15"/>
      <c r="H47" s="16"/>
      <c r="I47" s="15"/>
      <c r="J47" s="15"/>
    </row>
    <row r="48" spans="1:10" ht="12.75">
      <c r="A48" s="32"/>
      <c r="B48" t="s">
        <v>23</v>
      </c>
      <c r="C48" s="71" t="s">
        <v>24</v>
      </c>
      <c r="D48" s="71"/>
      <c r="E48" s="71"/>
      <c r="F48" s="71"/>
      <c r="G48" s="71"/>
      <c r="H48" s="71"/>
      <c r="I48" s="71"/>
      <c r="J48" s="71"/>
    </row>
    <row r="49" spans="1:10" ht="12.75" customHeight="1">
      <c r="A49" s="32"/>
      <c r="B49" s="33" t="s">
        <v>25</v>
      </c>
      <c r="C49" s="72" t="s">
        <v>26</v>
      </c>
      <c r="D49" s="72"/>
      <c r="E49" s="72"/>
      <c r="F49" s="72"/>
      <c r="G49" s="72"/>
      <c r="H49" s="72"/>
      <c r="I49" s="72"/>
      <c r="J49" s="72"/>
    </row>
    <row r="50" spans="1:10" ht="12.75">
      <c r="A50" s="32"/>
      <c r="B50"/>
      <c r="C50" s="72"/>
      <c r="D50" s="72"/>
      <c r="E50" s="72"/>
      <c r="F50" s="72"/>
      <c r="G50" s="72"/>
      <c r="H50" s="72"/>
      <c r="I50" s="72"/>
      <c r="J50" s="72"/>
    </row>
  </sheetData>
  <mergeCells count="6">
    <mergeCell ref="C48:J48"/>
    <mergeCell ref="C49:J50"/>
    <mergeCell ref="A2:J2"/>
    <mergeCell ref="A1:B1"/>
    <mergeCell ref="I1:J1"/>
    <mergeCell ref="C1:G1"/>
  </mergeCells>
  <phoneticPr fontId="0" type="noConversion"/>
  <printOptions horizontalCentered="1" verticalCentered="1"/>
  <pageMargins left="0.23622047244094491" right="0.23622047244094491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1B</vt:lpstr>
    </vt:vector>
  </TitlesOfParts>
  <Company>KLINGER w Polsce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Karolina Raś</cp:lastModifiedBy>
  <cp:lastPrinted>2021-05-05T08:32:34Z</cp:lastPrinted>
  <dcterms:created xsi:type="dcterms:W3CDTF">2011-10-30T09:20:53Z</dcterms:created>
  <dcterms:modified xsi:type="dcterms:W3CDTF">2022-04-25T09:46:35Z</dcterms:modified>
</cp:coreProperties>
</file>