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9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<sst xmlns="http://schemas.openxmlformats.org/spreadsheetml/2006/main" count="141" uniqueCount="115">
  <si>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>Wartość brutto</t>
  </si>
  <si>
    <t>Opis przedmiotu zamówienia</t>
  </si>
  <si>
    <t>Nazwa handlowa
/Producent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</si>
  <si>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</si>
  <si>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</si>
  <si>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</si>
  <si>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</si>
  <si>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</si>
  <si>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</si>
  <si>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</si>
  <si>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</si>
  <si>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</si>
  <si>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</si>
  <si>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>www.uks.com.pl        sekretariat@uks.com.pl</t>
  </si>
  <si>
    <t>tel./fax 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</si>
  <si>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………………………………………………………………………………………………………………….……..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</si>
  <si>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</si>
  <si>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</si>
  <si>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>* - niepotrzebne przekreślić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</si>
  <si>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</si>
  <si>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</si>
  <si>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</si>
  <si>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</si>
  <si>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</si>
  <si>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</si>
  <si>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</si>
  <si>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</si>
  <si>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</si>
  <si>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</si>
  <si>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</si>
  <si>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</si>
  <si>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</si>
  <si>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</si>
  <si>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</si>
  <si>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</si>
  <si>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</si>
  <si>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</si>
  <si>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</si>
  <si>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</si>
  <si>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do SP ZOZ Uniwersytecka Klinika Stomatologiczna w Krakowie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</si>
  <si>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</si>
  <si>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</si>
  <si>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r>
      <t xml:space="preserve">6. </t>
    </r>
    <r>
      <rPr>
        <sz val="10"/>
        <rFont val="Tahoma"/>
        <family val="2"/>
      </rPr>
      <t xml:space="preserve">Oświadczamy, że przedmiot zamówienia wykonamy w całości siłami własnymi/ podwykonawcom zamierzamy powierzyć do wykonania następujące części zamówienia: * </t>
    </r>
  </si>
  <si>
    <r>
      <t xml:space="preserve">10.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</si>
  <si>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r>
      <t xml:space="preserve">3. </t>
    </r>
    <r>
      <rPr>
        <sz val="10"/>
        <rFont val="Tahoma"/>
        <family val="2"/>
      </rPr>
      <t xml:space="preserve">Oferujemy ………………... miesięczny termin przydatności do użycia przedmiotu zamówienia liczony od  jego dostawy do Zamawiającego. </t>
    </r>
  </si>
  <si>
    <t>Załącznik nr 2 do SIWZ</t>
  </si>
  <si>
    <t>FORMULARZ OFERTY</t>
  </si>
  <si>
    <r>
      <t xml:space="preserve">8.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SIWZ.</t>
    </r>
  </si>
  <si>
    <r>
      <t>9.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</si>
  <si>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t xml:space="preserve">Bank wykonawcy ………………………………………………………....; </t>
  </si>
  <si>
    <t>op.</t>
  </si>
  <si>
    <t>szt.</t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</si>
  <si>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SIWZ, </t>
    </r>
    <r>
      <rPr>
        <b/>
        <sz val="10"/>
        <rFont val="Tahoma"/>
        <family val="2"/>
      </rPr>
      <t>tj. 30 dni od daty składania ofert.</t>
    </r>
  </si>
  <si>
    <t>50 mm x 200 m</t>
  </si>
  <si>
    <t>rol.</t>
  </si>
  <si>
    <t>75 mm x 200 m</t>
  </si>
  <si>
    <t>100 mm x 200 m</t>
  </si>
  <si>
    <t>150 mm x 200 m</t>
  </si>
  <si>
    <t>200 mm x 200 m</t>
  </si>
  <si>
    <t>300 mm x 200 m</t>
  </si>
  <si>
    <t xml:space="preserve"> 72</t>
  </si>
  <si>
    <t>Rękawy papierowo-foliowe ze wskaźnikiem do sterylizacji parowej, tlenkiem etylenu i formaldehydem zgodne z normą PN-EN 868-5 / EN 868-5, PN-EN ISO 11607-1 / ISO 11607-1  (załączyć stosowne dokumenty wydane przez niezależną jednostkę notyfikowaną oraz producenta rękawów potwierdzające zgodność z ww. normami)  oraz posiadające następujące właściwości: papier o gramaturze nominalnej 70 g/m2 (tolerancja wg PN-EN 868-3 / EN 868-3), wymagana charakterystyka wytrzymałościowa wydana przez producenta (a nie dystrybutora), folia co najmniej sześciowarstwowa, wymagana charakterystyka wytrzymałościowa wydana przez producenta folii (a nie dystrybutora)</t>
  </si>
  <si>
    <t>Rękaw foliowy do sterylizacji</t>
  </si>
  <si>
    <t xml:space="preserve">Torebki papierowo-foliowe płaskie. Wskaźnik sterylizacji parą wodną i EO, gramatura papieru 70 g/m² folia min. 6 warstwowa zgodnie z normami EN 868-3 i ISO 11607-1. </t>
  </si>
  <si>
    <t>op. =  2000 szt.</t>
  </si>
  <si>
    <t>op. = 2000 szt.</t>
  </si>
  <si>
    <t>75 mm x 300 mm</t>
  </si>
  <si>
    <t>150 mm x 200 mm</t>
  </si>
  <si>
    <t>op. =  1000 szt.</t>
  </si>
  <si>
    <t>op. = 1000 szt.</t>
  </si>
  <si>
    <t xml:space="preserve">Mini torebki papierowo-foliowe do pakowania wierteł rozmiar 58 x 70 mm. </t>
  </si>
  <si>
    <t>op. = 200 szt.</t>
  </si>
  <si>
    <t>Test symulacyjny Bowie-Dick do kontroli pracy sterylizatora w postaci samoprzylepnych pokrytych polimerem testów paskowych  z symetrycznie rozłożoną substancją wskaźnikową na całej długości testu, walidowany z typem przyrządu testowego procesu z rurką i kapsułą ze stali kwasoodpornej w obudowie z tworzywa sztucznego. Zgodne z normą EN 867-4 i EN ISO 11140-4. Opakowanie zawiera 500 szt. testów.</t>
  </si>
  <si>
    <t>op= 500 szt.</t>
  </si>
  <si>
    <t>Zintegrowany wskaźnik do kontroli wsadu w procesie sterylizacji parą wodną w postaci samoprzylepnych pokrytych polimerem testów pakowych  z symetrycznie rozłożoną substancją wskaźnikową na całej długości testu, walidowany z typem przyrządu testowego procesu z rurką i kapsułą ze stali kwasoodpornej w odbudowie z tworzywa sztucznego. Zgodny z normą EN 867-5 i EN ISO 11140-1. Opakowanie zawiera 500 szt. testów. Wraz z pierwszą dostawą należy dostarczyć 2 szt. przyrządów testowych procesów.</t>
  </si>
  <si>
    <t xml:space="preserve">Etykiety dwukrotnie przylepne ze wskaźnikiem sterylizacji parą wodną z miejscami informacyjnymi: 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 
- w rzędzie drugim – datę sterylizacji (8-12 symboli w tym cyfry i znaki interpunkcyjne)
- w rzędzie trzecim – datę ważności (8-12 symboli w tym cyfry i znaki interpunkcyjne). 
Kompatybilne z posiadaną przez szpital metkownicą trzyrzędową alfanumeryczną z zapisem informacji wzdłuż przesuwu etykiet. Opakowanie zawiera 12 rolek plus wałek z tuszem, 1 rolka = 750 etykiet. Wymagane oświadczenie producenta metkownicy Gke 240-840 o kompatybilności z etykietami.
</t>
  </si>
  <si>
    <t>szt.=1 rolka, przy czym 1 rolka=750 etykiet</t>
  </si>
  <si>
    <t>Test do kontroli skuteczności mycia w postaci samoprzylepnych testów. Substancja testowa zgodna z normą EN ISO 15883-5 załącznik Q (odpowiednik krwi owczej z jajkiem, klejem do tapet i atramentem). Testy kompatybilne z przyrządem testowym procesu wykonanym w całości ze stali kwasoodpornej, umożliwiający umieszczenie dwóch testów jednocześnie. Op. 320 szt.</t>
  </si>
  <si>
    <t>op. =  320 szt.</t>
  </si>
  <si>
    <t>Fiolkowy wskaźnik biologiczny do kontroli procesów sterylizacji parą wodną, czas inkubacji do 24 godzin w temperaturze 55-60ºC, walidowany z typem przyrządu testowego procesu z rurką i kapsułą ze stali kwasoodpornej w obudowie z tworzywa sztucznego. Opakowanie zawiera 100 szt. testów.</t>
  </si>
  <si>
    <t>op. = 100 szt.</t>
  </si>
  <si>
    <t>Tacki papierowe 18 cm x 28 cm</t>
  </si>
  <si>
    <t>Marker do sterylizacji / pisak do opisywania pakietów</t>
  </si>
  <si>
    <t>Etykiety do oznaczania tac sterylizacyjnych. Kolor biały. Rozmiar 160 x 35 mm. Opakowanie 250 sztuk.</t>
  </si>
  <si>
    <t>op. =  250 szt.</t>
  </si>
  <si>
    <t>Sprawdzian zgrzewania do zgrzewarek rolkowych. Opakowanie zawiera 250 sztuk testów.</t>
  </si>
  <si>
    <t xml:space="preserve">Ochraniacze do narzędzi wykonane z papieru odpornego na warunki sterylizacji, do narzędzi o max szer. do 10 mm, wyposażone w fałdy uniemożliwiające wysunięcie się narzędzi bokiem z osłonki. Opakowanie zawiera 1000 szt. </t>
  </si>
  <si>
    <t>Smar do uszczelek w sterylizatorze.</t>
  </si>
  <si>
    <t>Papier termoczuły szer. 57 mm, dł. 7 m do drukarki sterylizatora (S) BMT Sterivap</t>
  </si>
  <si>
    <t>Taśma drukująca do myjni Miele.</t>
  </si>
  <si>
    <t>Papier do drukarki w myjni Miele.</t>
  </si>
  <si>
    <t>Sól pastylkowa do stacji uzdatniania wody. Opakowanie 25 kg.</t>
  </si>
  <si>
    <t>kg</t>
  </si>
  <si>
    <t>Rozpuszczalny w wodzie preparat w aerozolu do ręcznej pielęgnacji narzędzi chirurgicznych na bazie węglowodorów alifatycznych nie wpływający na proces sterylizacji parowej, bezpieczny toksykologicznie.Op. 400 ml.</t>
  </si>
  <si>
    <t>Płynny środek płuczący powierzchniowo czynny zawierający środki konserwujące do użycia w myjniach dezynfektorach do szybkiego bezzaciekowego płukania znacznie przyśpieszający suszenie po maszynowym myciu i dezynfekcji. Dozowanie 0,3-1,0 ml / l. Opakowanie 5 l.</t>
  </si>
  <si>
    <t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stomatologicznego także wykonanego z aluminium i tworzyw sztucznych. Niewymagający neutralizacji, umożliwiający zastosowanie w myjniach ultradźwiękowych. Ph powyżej 10. Posiadający w swoim składzie : kwasy organiczne, alkalia (wodorotlenek potasu, enzymy, tenzydy, środki konserwujące, inhibitor korozji. Nie zawiera chloru. Opakowanie 5 l.</t>
  </si>
  <si>
    <t>Papier krepowany do sterylizacji, włókno celulozowe o gramaturze 60g/m² według normy PN EN 868 – 2, zawartość chlorków i siarczanów nie więcej niż 0,02%. Wymagana charakterystyka wytrzymałościowa wydana przez producenta, a nie dystrybutora, w celu potwierdzenia parametrów wytrzymałościowych i zgodności z normą PN EN 868 – 2. Kolor: biały, zielony lub niebieski. Rozmiar: 400 mm x 400 mm. Opakowanie zawiera 500 arkuszy.</t>
  </si>
  <si>
    <t>op. =  500 arkuszy</t>
  </si>
  <si>
    <t xml:space="preserve"> tel. 012 424 54 24, fax 012 424 54 60</t>
  </si>
  <si>
    <r>
      <t xml:space="preserve">
VAT
</t>
    </r>
    <r>
      <rPr>
        <sz val="8"/>
        <rFont val="Tahoma"/>
        <family val="2"/>
      </rPr>
      <t>%</t>
    </r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</si>
  <si>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materiałów do sterylizacji dla SP ZOZ Uniwersyteckiej Kliniki Stomatologicznej w Krakowie </t>
    </r>
    <r>
      <rPr>
        <sz val="10"/>
        <rFont val="Tahoma"/>
        <family val="2"/>
      </rPr>
      <t>zgodnie z warunkami  i wymaganiami opisanymi w SIWZ:</t>
    </r>
  </si>
  <si>
    <t>Nr kat</t>
  </si>
  <si>
    <t>55mm x 200 mm</t>
  </si>
  <si>
    <t>100mm x 300 mm</t>
  </si>
  <si>
    <t>100mm x 250 mm</t>
  </si>
  <si>
    <t>55mm x 250 mm</t>
  </si>
  <si>
    <t>75 mm x 250 mm</t>
  </si>
  <si>
    <t>150mm x 300 mm</t>
  </si>
  <si>
    <t>Sprawa znak: DZP-271-199/16</t>
  </si>
  <si>
    <t xml:space="preserve">Nawiązując do ogłoszenia w Biuletynie Zamówień Publicznych nr ……………...………………. z dnia ………..2016r o przetargu na dostawę materiałów do sterylizacji dla SP ZOZ Uniwersyteckiej Kliniki Stomatologicznej w Krakowie: </t>
  </si>
  <si>
    <r>
      <t>7.</t>
    </r>
    <r>
      <rPr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Zobowiązujemy się dostarczyć przedmiot zamówienia etapami  w okresie trwania umowy tj. </t>
    </r>
    <r>
      <rPr>
        <b/>
        <sz val="10"/>
        <rFont val="Tahoma"/>
        <family val="2"/>
      </rPr>
      <t>od maja 2016r do maja 2017 r.</t>
    </r>
    <r>
      <rPr>
        <sz val="10"/>
        <rFont val="Tahoma"/>
        <family val="2"/>
      </rPr>
      <t xml:space="preserve"> w  sukceywnych dostawach, w terminie do 5 dni liczonych od daty złożenia cząstkowego zamówienia przez Zamawiającego.</t>
    </r>
  </si>
  <si>
    <t>Mini torebki papierowo-foliowe do pakowania wierteł rozmiar 57 x 105 mm</t>
  </si>
  <si>
    <t>op. =  200 szt.</t>
  </si>
  <si>
    <t>Testy emulacyjne klasy VI. Parametry: 7 min. - 1340C, 20 min. - 1210C. Opakowanie zawiera 200 szt. testów.</t>
  </si>
  <si>
    <t>Kwaśny środek myjący na bazie kwasu fosforowego. Opakowanie 5l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</si>
</sst>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ahoma"/>
      <family val="2"/>
    </font>
    <font>
      <i/>
      <sz val="7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52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19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52" applyFont="1" applyBorder="1" applyAlignment="1">
      <alignment vertical="center"/>
      <protection/>
    </xf>
    <xf numFmtId="168" fontId="21" fillId="0" borderId="10" xfId="52" applyNumberFormat="1" applyFont="1" applyBorder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168" fontId="21" fillId="0" borderId="10" xfId="52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1" fillId="33" borderId="0" xfId="52" applyFont="1" applyFill="1" applyBorder="1" applyAlignment="1">
      <alignment horizontal="left" vertical="center" wrapText="1"/>
      <protection/>
    </xf>
    <xf numFmtId="3" fontId="21" fillId="33" borderId="0" xfId="62" applyNumberFormat="1" applyFont="1" applyFill="1" applyBorder="1" applyAlignment="1">
      <alignment horizontal="center" vertical="center"/>
    </xf>
    <xf numFmtId="0" fontId="21" fillId="0" borderId="0" xfId="52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168" fontId="21" fillId="0" borderId="10" xfId="52" applyNumberFormat="1" applyFont="1" applyBorder="1" applyAlignment="1">
      <alignment horizontal="right" vertical="center"/>
      <protection/>
    </xf>
    <xf numFmtId="168" fontId="19" fillId="0" borderId="10" xfId="52" applyNumberFormat="1" applyFont="1" applyBorder="1" applyAlignment="1">
      <alignment horizontal="right" vertical="center"/>
      <protection/>
    </xf>
    <xf numFmtId="0" fontId="19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33" borderId="0" xfId="52" applyFont="1" applyFill="1" applyBorder="1" applyAlignment="1">
      <alignment vertical="center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 applyAlignment="1">
      <alignment horizontal="left"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3" fontId="19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21" fillId="0" borderId="10" xfId="53" applyFont="1" applyBorder="1" applyAlignment="1" applyProtection="1">
      <alignment vertical="center" wrapText="1"/>
      <protection hidden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24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MM_PRZE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Layout" showRuler="0" workbookViewId="0" topLeftCell="A54">
      <selection activeCell="H58" sqref="H58"/>
    </sheetView>
  </sheetViews>
  <sheetFormatPr defaultColWidth="9.140625" defaultRowHeight="12.75"/>
  <cols>
    <col min="1" max="1" width="3.57421875" style="11" customWidth="1"/>
    <col min="2" max="2" width="46.28125" style="0" customWidth="1"/>
    <col min="3" max="3" width="12.8515625" style="14" customWidth="1"/>
    <col min="4" max="4" width="9.28125" style="6" customWidth="1"/>
    <col min="5" max="5" width="6.421875" style="11" customWidth="1"/>
    <col min="6" max="6" width="10.7109375" style="0" customWidth="1"/>
    <col min="7" max="7" width="8.421875" style="0" customWidth="1"/>
    <col min="9" max="9" width="9.8515625" style="0" customWidth="1"/>
    <col min="10" max="10" width="7.00390625" style="0" customWidth="1"/>
    <col min="12" max="12" width="12.8515625" style="0" customWidth="1"/>
    <col min="13" max="13" width="13.00390625" style="0" customWidth="1"/>
  </cols>
  <sheetData>
    <row r="1" spans="1:11" ht="12.75">
      <c r="A1" s="49" t="s">
        <v>108</v>
      </c>
      <c r="B1" s="50"/>
      <c r="K1" s="1" t="s">
        <v>45</v>
      </c>
    </row>
    <row r="2" spans="1:12" ht="14.2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9.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" customHeight="1">
      <c r="A5" s="65" t="s">
        <v>98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5" customHeight="1">
      <c r="A6" s="67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ht="8.25" customHeight="1">
      <c r="F7" s="2"/>
    </row>
    <row r="8" spans="1:13" ht="27.75" customHeight="1">
      <c r="A8" s="51" t="s">
        <v>22</v>
      </c>
      <c r="B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9" spans="1:13" ht="27.75" customHeight="1">
      <c r="A9" s="51" t="s">
        <v>23</v>
      </c>
      <c r="B9" s="50"/>
      <c r="D9" s="50"/>
      <c r="E9" s="50"/>
      <c r="F9" s="50"/>
      <c r="G9" s="50"/>
      <c r="H9" s="50"/>
      <c r="I9" s="50"/>
      <c r="J9" s="50"/>
      <c r="K9" s="50"/>
      <c r="L9" s="50"/>
      <c r="M9" s="6"/>
    </row>
    <row r="10" spans="1:13" ht="27.75" customHeight="1">
      <c r="A10" s="51" t="s">
        <v>24</v>
      </c>
      <c r="B10" s="50"/>
      <c r="D10" s="50"/>
      <c r="E10" s="50"/>
      <c r="F10" s="50"/>
      <c r="G10" s="50"/>
      <c r="H10" s="50"/>
      <c r="I10" s="50"/>
      <c r="J10" s="50"/>
      <c r="K10" s="50"/>
      <c r="L10" s="50"/>
      <c r="M10" s="6"/>
    </row>
    <row r="11" spans="1:13" ht="27.75" customHeight="1">
      <c r="A11" s="51" t="s">
        <v>25</v>
      </c>
      <c r="B11" s="50"/>
      <c r="D11" s="50"/>
      <c r="E11" s="50"/>
      <c r="F11" s="50" t="s">
        <v>26</v>
      </c>
      <c r="G11" s="50"/>
      <c r="H11" s="50"/>
      <c r="I11" s="6"/>
      <c r="J11" s="6"/>
      <c r="K11" s="6"/>
      <c r="L11" s="6"/>
      <c r="M11" s="6"/>
    </row>
    <row r="12" spans="1:13" ht="27.75" customHeight="1">
      <c r="A12" s="51" t="s">
        <v>27</v>
      </c>
      <c r="B12" s="50"/>
      <c r="D12" s="50"/>
      <c r="E12" s="50"/>
      <c r="F12" s="6"/>
      <c r="G12" s="6"/>
      <c r="H12" s="6"/>
      <c r="I12" s="6"/>
      <c r="J12" s="6"/>
      <c r="K12" s="6"/>
      <c r="L12" s="6"/>
      <c r="M12" s="6"/>
    </row>
    <row r="13" spans="1:13" ht="27.75" customHeight="1">
      <c r="A13" s="51" t="s">
        <v>49</v>
      </c>
      <c r="B13" s="50"/>
      <c r="D13" s="6" t="s">
        <v>32</v>
      </c>
      <c r="E13" s="50" t="s">
        <v>33</v>
      </c>
      <c r="F13" s="50"/>
      <c r="G13" s="50"/>
      <c r="H13" s="50"/>
      <c r="I13" s="6"/>
      <c r="J13" s="6"/>
      <c r="K13" s="6"/>
      <c r="L13" s="6"/>
      <c r="M13" s="6"/>
    </row>
    <row r="14" ht="27.75" customHeight="1">
      <c r="F14" s="2"/>
    </row>
    <row r="15" spans="1:12" s="3" customFormat="1" ht="27.75" customHeight="1">
      <c r="A15" s="58" t="s">
        <v>109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3" ht="27.75" customHeight="1">
      <c r="A16" s="56" t="s">
        <v>100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"/>
    </row>
    <row r="17" spans="2:13" ht="9.75" customHeight="1">
      <c r="B17" s="4"/>
      <c r="C17" s="16"/>
      <c r="D17" s="3"/>
      <c r="E17" s="15"/>
      <c r="F17" s="3"/>
      <c r="G17" s="3"/>
      <c r="H17" s="3"/>
      <c r="I17" s="3"/>
      <c r="J17" s="3"/>
      <c r="K17" s="3"/>
      <c r="L17" s="3"/>
      <c r="M17" s="3"/>
    </row>
    <row r="18" spans="1:13" ht="31.5">
      <c r="A18" s="18" t="s">
        <v>30</v>
      </c>
      <c r="B18" s="19" t="s">
        <v>1</v>
      </c>
      <c r="C18" s="17"/>
      <c r="D18" s="34" t="s">
        <v>50</v>
      </c>
      <c r="E18" s="19" t="s">
        <v>11</v>
      </c>
      <c r="F18" s="19" t="s">
        <v>2</v>
      </c>
      <c r="G18" s="19" t="s">
        <v>101</v>
      </c>
      <c r="H18" s="19" t="s">
        <v>3</v>
      </c>
      <c r="I18" s="19" t="s">
        <v>4</v>
      </c>
      <c r="J18" s="19" t="s">
        <v>99</v>
      </c>
      <c r="K18" s="19" t="s">
        <v>5</v>
      </c>
      <c r="L18" s="19" t="s">
        <v>0</v>
      </c>
      <c r="M18" s="8"/>
    </row>
    <row r="19" spans="1:13" s="31" customFormat="1" ht="11.25">
      <c r="A19" s="37" t="s">
        <v>29</v>
      </c>
      <c r="B19" s="37" t="s">
        <v>6</v>
      </c>
      <c r="C19" s="38"/>
      <c r="D19" s="39" t="s">
        <v>7</v>
      </c>
      <c r="E19" s="37" t="s">
        <v>8</v>
      </c>
      <c r="F19" s="37" t="s">
        <v>9</v>
      </c>
      <c r="G19" s="37" t="s">
        <v>34</v>
      </c>
      <c r="H19" s="40" t="s">
        <v>10</v>
      </c>
      <c r="I19" s="40" t="s">
        <v>35</v>
      </c>
      <c r="J19" s="40" t="s">
        <v>36</v>
      </c>
      <c r="K19" s="40" t="s">
        <v>37</v>
      </c>
      <c r="L19" s="40" t="s">
        <v>38</v>
      </c>
      <c r="M19" s="9"/>
    </row>
    <row r="20" spans="1:13" s="13" customFormat="1" ht="27.75" customHeight="1">
      <c r="A20" s="20">
        <v>1</v>
      </c>
      <c r="B20" s="54" t="s">
        <v>61</v>
      </c>
      <c r="C20" s="21" t="s">
        <v>53</v>
      </c>
      <c r="D20" s="35" t="s">
        <v>54</v>
      </c>
      <c r="E20" s="22">
        <v>150</v>
      </c>
      <c r="F20" s="23"/>
      <c r="G20" s="23"/>
      <c r="H20" s="24"/>
      <c r="I20" s="32">
        <f>E20*H20</f>
        <v>0</v>
      </c>
      <c r="J20" s="23"/>
      <c r="K20" s="32">
        <f>I20*(J20/100)</f>
        <v>0</v>
      </c>
      <c r="L20" s="32">
        <f>I20+K20</f>
        <v>0</v>
      </c>
      <c r="M20" s="12"/>
    </row>
    <row r="21" spans="1:13" s="13" customFormat="1" ht="27.75" customHeight="1">
      <c r="A21" s="20">
        <v>2</v>
      </c>
      <c r="B21" s="54"/>
      <c r="C21" s="21" t="s">
        <v>55</v>
      </c>
      <c r="D21" s="35" t="s">
        <v>54</v>
      </c>
      <c r="E21" s="22">
        <v>48</v>
      </c>
      <c r="F21" s="23"/>
      <c r="G21" s="23"/>
      <c r="H21" s="24"/>
      <c r="I21" s="32">
        <f aca="true" t="shared" si="0" ref="I21:I57">E21*H21</f>
        <v>0</v>
      </c>
      <c r="J21" s="23"/>
      <c r="K21" s="32">
        <f aca="true" t="shared" si="1" ref="K21:K57">I21*(J21/100)</f>
        <v>0</v>
      </c>
      <c r="L21" s="32">
        <f aca="true" t="shared" si="2" ref="L21:L57">I21+K21</f>
        <v>0</v>
      </c>
      <c r="M21" s="12"/>
    </row>
    <row r="22" spans="1:13" s="13" customFormat="1" ht="27.75" customHeight="1">
      <c r="A22" s="20">
        <v>3</v>
      </c>
      <c r="B22" s="54"/>
      <c r="C22" s="21" t="s">
        <v>56</v>
      </c>
      <c r="D22" s="35" t="s">
        <v>54</v>
      </c>
      <c r="E22" s="22">
        <v>36</v>
      </c>
      <c r="F22" s="23"/>
      <c r="G22" s="23"/>
      <c r="H22" s="24"/>
      <c r="I22" s="32">
        <f t="shared" si="0"/>
        <v>0</v>
      </c>
      <c r="J22" s="23"/>
      <c r="K22" s="32">
        <f t="shared" si="1"/>
        <v>0</v>
      </c>
      <c r="L22" s="32">
        <f t="shared" si="2"/>
        <v>0</v>
      </c>
      <c r="M22" s="12"/>
    </row>
    <row r="23" spans="1:13" s="13" customFormat="1" ht="27.75" customHeight="1">
      <c r="A23" s="20">
        <v>4</v>
      </c>
      <c r="B23" s="54"/>
      <c r="C23" s="21" t="s">
        <v>57</v>
      </c>
      <c r="D23" s="35" t="s">
        <v>54</v>
      </c>
      <c r="E23" s="22">
        <v>36</v>
      </c>
      <c r="F23" s="23"/>
      <c r="G23" s="23"/>
      <c r="H23" s="24"/>
      <c r="I23" s="32">
        <f t="shared" si="0"/>
        <v>0</v>
      </c>
      <c r="J23" s="23"/>
      <c r="K23" s="32">
        <f t="shared" si="1"/>
        <v>0</v>
      </c>
      <c r="L23" s="32">
        <f t="shared" si="2"/>
        <v>0</v>
      </c>
      <c r="M23" s="12"/>
    </row>
    <row r="24" spans="1:13" s="13" customFormat="1" ht="27.75" customHeight="1">
      <c r="A24" s="20">
        <v>5</v>
      </c>
      <c r="B24" s="54"/>
      <c r="C24" s="21" t="s">
        <v>58</v>
      </c>
      <c r="D24" s="35" t="s">
        <v>54</v>
      </c>
      <c r="E24" s="22">
        <v>12</v>
      </c>
      <c r="F24" s="23"/>
      <c r="G24" s="23"/>
      <c r="H24" s="24"/>
      <c r="I24" s="32">
        <f t="shared" si="0"/>
        <v>0</v>
      </c>
      <c r="J24" s="23"/>
      <c r="K24" s="32">
        <f t="shared" si="1"/>
        <v>0</v>
      </c>
      <c r="L24" s="32">
        <f t="shared" si="2"/>
        <v>0</v>
      </c>
      <c r="M24" s="12"/>
    </row>
    <row r="25" spans="1:13" s="13" customFormat="1" ht="27.75" customHeight="1">
      <c r="A25" s="20">
        <v>6</v>
      </c>
      <c r="B25" s="54"/>
      <c r="C25" s="21" t="s">
        <v>59</v>
      </c>
      <c r="D25" s="35" t="s">
        <v>54</v>
      </c>
      <c r="E25" s="22" t="s">
        <v>60</v>
      </c>
      <c r="F25" s="23"/>
      <c r="G25" s="23"/>
      <c r="H25" s="24"/>
      <c r="I25" s="32">
        <f t="shared" si="0"/>
        <v>0</v>
      </c>
      <c r="J25" s="23"/>
      <c r="K25" s="32">
        <f t="shared" si="1"/>
        <v>0</v>
      </c>
      <c r="L25" s="32">
        <f t="shared" si="2"/>
        <v>0</v>
      </c>
      <c r="M25" s="12"/>
    </row>
    <row r="26" spans="1:13" s="10" customFormat="1" ht="27.75" customHeight="1">
      <c r="A26" s="20">
        <v>7</v>
      </c>
      <c r="B26" s="41" t="s">
        <v>62</v>
      </c>
      <c r="C26" s="21" t="s">
        <v>56</v>
      </c>
      <c r="D26" s="35" t="s">
        <v>54</v>
      </c>
      <c r="E26" s="22">
        <v>24</v>
      </c>
      <c r="F26" s="25"/>
      <c r="G26" s="25"/>
      <c r="H26" s="26"/>
      <c r="I26" s="32">
        <f t="shared" si="0"/>
        <v>0</v>
      </c>
      <c r="J26" s="25"/>
      <c r="K26" s="32">
        <f t="shared" si="1"/>
        <v>0</v>
      </c>
      <c r="L26" s="32">
        <f t="shared" si="2"/>
        <v>0</v>
      </c>
      <c r="M26" s="5"/>
    </row>
    <row r="27" spans="1:13" s="10" customFormat="1" ht="27.75" customHeight="1">
      <c r="A27" s="20">
        <v>8</v>
      </c>
      <c r="B27" s="47" t="s">
        <v>63</v>
      </c>
      <c r="C27" s="21" t="s">
        <v>102</v>
      </c>
      <c r="D27" s="41" t="s">
        <v>64</v>
      </c>
      <c r="E27" s="22">
        <v>24</v>
      </c>
      <c r="F27" s="25"/>
      <c r="G27" s="25"/>
      <c r="H27" s="26"/>
      <c r="I27" s="32">
        <f t="shared" si="0"/>
        <v>0</v>
      </c>
      <c r="J27" s="25"/>
      <c r="K27" s="32">
        <f t="shared" si="1"/>
        <v>0</v>
      </c>
      <c r="L27" s="32">
        <f t="shared" si="2"/>
        <v>0</v>
      </c>
      <c r="M27" s="5"/>
    </row>
    <row r="28" spans="1:13" s="10" customFormat="1" ht="27.75" customHeight="1">
      <c r="A28" s="20">
        <v>9</v>
      </c>
      <c r="B28" s="47"/>
      <c r="C28" s="21" t="s">
        <v>103</v>
      </c>
      <c r="D28" s="41" t="s">
        <v>65</v>
      </c>
      <c r="E28" s="22">
        <v>36</v>
      </c>
      <c r="F28" s="25"/>
      <c r="G28" s="25"/>
      <c r="H28" s="26"/>
      <c r="I28" s="32">
        <f t="shared" si="0"/>
        <v>0</v>
      </c>
      <c r="J28" s="25"/>
      <c r="K28" s="32">
        <f t="shared" si="1"/>
        <v>0</v>
      </c>
      <c r="L28" s="32">
        <f t="shared" si="2"/>
        <v>0</v>
      </c>
      <c r="M28" s="5"/>
    </row>
    <row r="29" spans="1:13" s="10" customFormat="1" ht="27.75" customHeight="1">
      <c r="A29" s="20">
        <v>10</v>
      </c>
      <c r="B29" s="47"/>
      <c r="C29" s="21" t="s">
        <v>104</v>
      </c>
      <c r="D29" s="41" t="s">
        <v>64</v>
      </c>
      <c r="E29" s="22">
        <v>36</v>
      </c>
      <c r="F29" s="25"/>
      <c r="G29" s="25"/>
      <c r="H29" s="26"/>
      <c r="I29" s="32">
        <f t="shared" si="0"/>
        <v>0</v>
      </c>
      <c r="J29" s="25"/>
      <c r="K29" s="32">
        <f t="shared" si="1"/>
        <v>0</v>
      </c>
      <c r="L29" s="32">
        <f t="shared" si="2"/>
        <v>0</v>
      </c>
      <c r="M29" s="5"/>
    </row>
    <row r="30" spans="1:13" s="10" customFormat="1" ht="27.75" customHeight="1">
      <c r="A30" s="20">
        <v>11</v>
      </c>
      <c r="B30" s="47"/>
      <c r="C30" s="21" t="s">
        <v>105</v>
      </c>
      <c r="D30" s="41" t="s">
        <v>65</v>
      </c>
      <c r="E30" s="22">
        <v>24</v>
      </c>
      <c r="F30" s="25"/>
      <c r="G30" s="25"/>
      <c r="H30" s="26"/>
      <c r="I30" s="32">
        <f t="shared" si="0"/>
        <v>0</v>
      </c>
      <c r="J30" s="25"/>
      <c r="K30" s="32">
        <f t="shared" si="1"/>
        <v>0</v>
      </c>
      <c r="L30" s="32">
        <f t="shared" si="2"/>
        <v>0</v>
      </c>
      <c r="M30" s="5"/>
    </row>
    <row r="31" spans="1:13" s="10" customFormat="1" ht="27.75" customHeight="1">
      <c r="A31" s="20">
        <v>12</v>
      </c>
      <c r="B31" s="47"/>
      <c r="C31" s="21" t="s">
        <v>106</v>
      </c>
      <c r="D31" s="41" t="s">
        <v>64</v>
      </c>
      <c r="E31" s="22">
        <v>48</v>
      </c>
      <c r="F31" s="25"/>
      <c r="G31" s="25"/>
      <c r="H31" s="26"/>
      <c r="I31" s="32">
        <f t="shared" si="0"/>
        <v>0</v>
      </c>
      <c r="J31" s="25"/>
      <c r="K31" s="32">
        <f t="shared" si="1"/>
        <v>0</v>
      </c>
      <c r="L31" s="32">
        <f t="shared" si="2"/>
        <v>0</v>
      </c>
      <c r="M31" s="5"/>
    </row>
    <row r="32" spans="1:13" s="10" customFormat="1" ht="27.75" customHeight="1">
      <c r="A32" s="20">
        <v>13</v>
      </c>
      <c r="B32" s="47"/>
      <c r="C32" s="21" t="s">
        <v>66</v>
      </c>
      <c r="D32" s="41" t="s">
        <v>64</v>
      </c>
      <c r="E32" s="22">
        <v>48</v>
      </c>
      <c r="F32" s="25"/>
      <c r="G32" s="25"/>
      <c r="H32" s="26"/>
      <c r="I32" s="32">
        <f t="shared" si="0"/>
        <v>0</v>
      </c>
      <c r="J32" s="25"/>
      <c r="K32" s="32">
        <f t="shared" si="1"/>
        <v>0</v>
      </c>
      <c r="L32" s="32">
        <f t="shared" si="2"/>
        <v>0</v>
      </c>
      <c r="M32" s="5"/>
    </row>
    <row r="33" spans="1:13" s="10" customFormat="1" ht="27.75" customHeight="1">
      <c r="A33" s="20">
        <v>14</v>
      </c>
      <c r="B33" s="47"/>
      <c r="C33" s="21" t="s">
        <v>67</v>
      </c>
      <c r="D33" s="41" t="s">
        <v>68</v>
      </c>
      <c r="E33" s="22">
        <v>36</v>
      </c>
      <c r="F33" s="25"/>
      <c r="G33" s="25"/>
      <c r="H33" s="26"/>
      <c r="I33" s="32">
        <f t="shared" si="0"/>
        <v>0</v>
      </c>
      <c r="J33" s="25"/>
      <c r="K33" s="32">
        <f t="shared" si="1"/>
        <v>0</v>
      </c>
      <c r="L33" s="32">
        <f t="shared" si="2"/>
        <v>0</v>
      </c>
      <c r="M33" s="5"/>
    </row>
    <row r="34" spans="1:13" s="10" customFormat="1" ht="27.75" customHeight="1">
      <c r="A34" s="20">
        <v>15</v>
      </c>
      <c r="B34" s="47"/>
      <c r="C34" s="21" t="s">
        <v>107</v>
      </c>
      <c r="D34" s="41" t="s">
        <v>69</v>
      </c>
      <c r="E34" s="22">
        <v>96</v>
      </c>
      <c r="F34" s="25"/>
      <c r="G34" s="25"/>
      <c r="H34" s="26"/>
      <c r="I34" s="32">
        <f t="shared" si="0"/>
        <v>0</v>
      </c>
      <c r="J34" s="25"/>
      <c r="K34" s="32">
        <f t="shared" si="1"/>
        <v>0</v>
      </c>
      <c r="L34" s="32">
        <f t="shared" si="2"/>
        <v>0</v>
      </c>
      <c r="M34" s="5"/>
    </row>
    <row r="35" spans="1:13" s="10" customFormat="1" ht="27.75" customHeight="1">
      <c r="A35" s="20">
        <v>16</v>
      </c>
      <c r="B35" s="47" t="s">
        <v>70</v>
      </c>
      <c r="C35" s="47"/>
      <c r="D35" s="42" t="s">
        <v>71</v>
      </c>
      <c r="E35" s="43">
        <v>180</v>
      </c>
      <c r="F35" s="25"/>
      <c r="G35" s="25"/>
      <c r="H35" s="26"/>
      <c r="I35" s="32">
        <f t="shared" si="0"/>
        <v>0</v>
      </c>
      <c r="J35" s="25"/>
      <c r="K35" s="32">
        <f t="shared" si="1"/>
        <v>0</v>
      </c>
      <c r="L35" s="32">
        <f t="shared" si="2"/>
        <v>0</v>
      </c>
      <c r="M35" s="5"/>
    </row>
    <row r="36" spans="1:13" s="10" customFormat="1" ht="21">
      <c r="A36" s="20">
        <v>17</v>
      </c>
      <c r="B36" s="47" t="s">
        <v>111</v>
      </c>
      <c r="C36" s="47"/>
      <c r="D36" s="42" t="s">
        <v>112</v>
      </c>
      <c r="E36" s="43">
        <v>180</v>
      </c>
      <c r="F36" s="25"/>
      <c r="G36" s="25"/>
      <c r="H36" s="26"/>
      <c r="I36" s="32">
        <f t="shared" si="0"/>
        <v>0</v>
      </c>
      <c r="J36" s="25"/>
      <c r="K36" s="32">
        <f t="shared" si="1"/>
        <v>0</v>
      </c>
      <c r="L36" s="32">
        <f t="shared" si="2"/>
        <v>0</v>
      </c>
      <c r="M36" s="5"/>
    </row>
    <row r="37" spans="1:13" s="10" customFormat="1" ht="81" customHeight="1">
      <c r="A37" s="20">
        <v>18</v>
      </c>
      <c r="B37" s="47" t="s">
        <v>72</v>
      </c>
      <c r="C37" s="47"/>
      <c r="D37" s="42" t="s">
        <v>73</v>
      </c>
      <c r="E37" s="43">
        <v>3</v>
      </c>
      <c r="F37" s="25"/>
      <c r="G37" s="25"/>
      <c r="H37" s="26"/>
      <c r="I37" s="32">
        <f t="shared" si="0"/>
        <v>0</v>
      </c>
      <c r="J37" s="25"/>
      <c r="K37" s="32">
        <f t="shared" si="1"/>
        <v>0</v>
      </c>
      <c r="L37" s="32">
        <f t="shared" si="2"/>
        <v>0</v>
      </c>
      <c r="M37" s="5"/>
    </row>
    <row r="38" spans="1:13" s="10" customFormat="1" ht="92.25" customHeight="1">
      <c r="A38" s="20">
        <v>19</v>
      </c>
      <c r="B38" s="47" t="s">
        <v>74</v>
      </c>
      <c r="C38" s="47"/>
      <c r="D38" s="42" t="s">
        <v>73</v>
      </c>
      <c r="E38" s="44">
        <v>30</v>
      </c>
      <c r="F38" s="25"/>
      <c r="G38" s="25"/>
      <c r="H38" s="26"/>
      <c r="I38" s="32">
        <f t="shared" si="0"/>
        <v>0</v>
      </c>
      <c r="J38" s="25"/>
      <c r="K38" s="32">
        <f t="shared" si="1"/>
        <v>0</v>
      </c>
      <c r="L38" s="32">
        <f t="shared" si="2"/>
        <v>0</v>
      </c>
      <c r="M38" s="5"/>
    </row>
    <row r="39" spans="1:13" s="10" customFormat="1" ht="134.25" customHeight="1">
      <c r="A39" s="20">
        <v>20</v>
      </c>
      <c r="B39" s="47" t="s">
        <v>75</v>
      </c>
      <c r="C39" s="47"/>
      <c r="D39" s="42" t="s">
        <v>76</v>
      </c>
      <c r="E39" s="44">
        <v>1500</v>
      </c>
      <c r="F39" s="25"/>
      <c r="G39" s="25"/>
      <c r="H39" s="26"/>
      <c r="I39" s="32">
        <f t="shared" si="0"/>
        <v>0</v>
      </c>
      <c r="J39" s="25"/>
      <c r="K39" s="32">
        <f t="shared" si="1"/>
        <v>0</v>
      </c>
      <c r="L39" s="32">
        <f t="shared" si="2"/>
        <v>0</v>
      </c>
      <c r="M39" s="5"/>
    </row>
    <row r="40" spans="1:13" s="10" customFormat="1" ht="68.25" customHeight="1">
      <c r="A40" s="20">
        <v>21</v>
      </c>
      <c r="B40" s="47" t="s">
        <v>77</v>
      </c>
      <c r="C40" s="47"/>
      <c r="D40" s="42" t="s">
        <v>78</v>
      </c>
      <c r="E40" s="44">
        <v>18</v>
      </c>
      <c r="F40" s="25"/>
      <c r="G40" s="25"/>
      <c r="H40" s="26"/>
      <c r="I40" s="32">
        <f t="shared" si="0"/>
        <v>0</v>
      </c>
      <c r="J40" s="25"/>
      <c r="K40" s="32">
        <f t="shared" si="1"/>
        <v>0</v>
      </c>
      <c r="L40" s="32">
        <f t="shared" si="2"/>
        <v>0</v>
      </c>
      <c r="M40" s="5"/>
    </row>
    <row r="41" spans="1:13" s="10" customFormat="1" ht="54" customHeight="1">
      <c r="A41" s="20">
        <v>22</v>
      </c>
      <c r="B41" s="55" t="s">
        <v>79</v>
      </c>
      <c r="C41" s="55"/>
      <c r="D41" s="42" t="s">
        <v>80</v>
      </c>
      <c r="E41" s="44">
        <v>6</v>
      </c>
      <c r="F41" s="25"/>
      <c r="G41" s="25"/>
      <c r="H41" s="26"/>
      <c r="I41" s="32">
        <f t="shared" si="0"/>
        <v>0</v>
      </c>
      <c r="J41" s="25"/>
      <c r="K41" s="32">
        <f t="shared" si="1"/>
        <v>0</v>
      </c>
      <c r="L41" s="32">
        <f t="shared" si="2"/>
        <v>0</v>
      </c>
      <c r="M41" s="5"/>
    </row>
    <row r="42" spans="1:13" s="10" customFormat="1" ht="20.25" customHeight="1">
      <c r="A42" s="20">
        <v>23</v>
      </c>
      <c r="B42" s="47" t="s">
        <v>81</v>
      </c>
      <c r="C42" s="47"/>
      <c r="D42" s="45" t="s">
        <v>51</v>
      </c>
      <c r="E42" s="44">
        <v>90000</v>
      </c>
      <c r="F42" s="25"/>
      <c r="G42" s="25"/>
      <c r="H42" s="26"/>
      <c r="I42" s="32">
        <f t="shared" si="0"/>
        <v>0</v>
      </c>
      <c r="J42" s="25"/>
      <c r="K42" s="32">
        <f t="shared" si="1"/>
        <v>0</v>
      </c>
      <c r="L42" s="32">
        <f t="shared" si="2"/>
        <v>0</v>
      </c>
      <c r="M42" s="5"/>
    </row>
    <row r="43" spans="1:13" s="10" customFormat="1" ht="24" customHeight="1">
      <c r="A43" s="20">
        <v>24</v>
      </c>
      <c r="B43" s="47" t="s">
        <v>113</v>
      </c>
      <c r="C43" s="47"/>
      <c r="D43" s="42" t="s">
        <v>71</v>
      </c>
      <c r="E43" s="44">
        <v>36</v>
      </c>
      <c r="F43" s="25"/>
      <c r="G43" s="25"/>
      <c r="H43" s="26"/>
      <c r="I43" s="32">
        <f t="shared" si="0"/>
        <v>0</v>
      </c>
      <c r="J43" s="25"/>
      <c r="K43" s="32">
        <f t="shared" si="1"/>
        <v>0</v>
      </c>
      <c r="L43" s="32">
        <f t="shared" si="2"/>
        <v>0</v>
      </c>
      <c r="M43" s="5"/>
    </row>
    <row r="44" spans="1:13" s="10" customFormat="1" ht="18" customHeight="1">
      <c r="A44" s="20">
        <v>25</v>
      </c>
      <c r="B44" s="47" t="s">
        <v>82</v>
      </c>
      <c r="C44" s="47"/>
      <c r="D44" s="45" t="s">
        <v>51</v>
      </c>
      <c r="E44" s="44">
        <v>24</v>
      </c>
      <c r="F44" s="25"/>
      <c r="G44" s="25"/>
      <c r="H44" s="26"/>
      <c r="I44" s="32">
        <f t="shared" si="0"/>
        <v>0</v>
      </c>
      <c r="J44" s="25"/>
      <c r="K44" s="32">
        <f t="shared" si="1"/>
        <v>0</v>
      </c>
      <c r="L44" s="32">
        <f t="shared" si="2"/>
        <v>0</v>
      </c>
      <c r="M44" s="5"/>
    </row>
    <row r="45" spans="1:13" s="10" customFormat="1" ht="22.5" customHeight="1">
      <c r="A45" s="20">
        <v>26</v>
      </c>
      <c r="B45" s="47" t="s">
        <v>83</v>
      </c>
      <c r="C45" s="47"/>
      <c r="D45" s="45" t="s">
        <v>84</v>
      </c>
      <c r="E45" s="44">
        <v>36</v>
      </c>
      <c r="F45" s="25"/>
      <c r="G45" s="25"/>
      <c r="H45" s="26"/>
      <c r="I45" s="32">
        <f t="shared" si="0"/>
        <v>0</v>
      </c>
      <c r="J45" s="25"/>
      <c r="K45" s="32">
        <f t="shared" si="1"/>
        <v>0</v>
      </c>
      <c r="L45" s="32">
        <f t="shared" si="2"/>
        <v>0</v>
      </c>
      <c r="M45" s="5"/>
    </row>
    <row r="46" spans="1:13" s="10" customFormat="1" ht="27.75" customHeight="1">
      <c r="A46" s="20">
        <v>27</v>
      </c>
      <c r="B46" s="47" t="s">
        <v>85</v>
      </c>
      <c r="C46" s="47"/>
      <c r="D46" s="45" t="s">
        <v>84</v>
      </c>
      <c r="E46" s="44">
        <v>1</v>
      </c>
      <c r="F46" s="25"/>
      <c r="G46" s="25"/>
      <c r="H46" s="26"/>
      <c r="I46" s="32">
        <f t="shared" si="0"/>
        <v>0</v>
      </c>
      <c r="J46" s="25"/>
      <c r="K46" s="32">
        <f t="shared" si="1"/>
        <v>0</v>
      </c>
      <c r="L46" s="32">
        <f t="shared" si="2"/>
        <v>0</v>
      </c>
      <c r="M46" s="5"/>
    </row>
    <row r="47" spans="1:13" s="10" customFormat="1" ht="46.5" customHeight="1">
      <c r="A47" s="20">
        <v>28</v>
      </c>
      <c r="B47" s="47" t="s">
        <v>86</v>
      </c>
      <c r="C47" s="47"/>
      <c r="D47" s="42" t="s">
        <v>68</v>
      </c>
      <c r="E47" s="44">
        <v>24</v>
      </c>
      <c r="F47" s="25"/>
      <c r="G47" s="25"/>
      <c r="H47" s="26"/>
      <c r="I47" s="32">
        <f t="shared" si="0"/>
        <v>0</v>
      </c>
      <c r="J47" s="25"/>
      <c r="K47" s="32">
        <f t="shared" si="1"/>
        <v>0</v>
      </c>
      <c r="L47" s="32">
        <f t="shared" si="2"/>
        <v>0</v>
      </c>
      <c r="M47" s="5"/>
    </row>
    <row r="48" spans="1:13" s="10" customFormat="1" ht="27.75" customHeight="1">
      <c r="A48" s="20">
        <v>29</v>
      </c>
      <c r="B48" s="47" t="s">
        <v>87</v>
      </c>
      <c r="C48" s="47"/>
      <c r="D48" s="45" t="s">
        <v>51</v>
      </c>
      <c r="E48" s="44">
        <v>12</v>
      </c>
      <c r="F48" s="25"/>
      <c r="G48" s="25"/>
      <c r="H48" s="26"/>
      <c r="I48" s="32">
        <f t="shared" si="0"/>
        <v>0</v>
      </c>
      <c r="J48" s="25"/>
      <c r="K48" s="32">
        <f t="shared" si="1"/>
        <v>0</v>
      </c>
      <c r="L48" s="32">
        <f t="shared" si="2"/>
        <v>0</v>
      </c>
      <c r="M48" s="5"/>
    </row>
    <row r="49" spans="1:13" s="10" customFormat="1" ht="27.75" customHeight="1">
      <c r="A49" s="20">
        <v>30</v>
      </c>
      <c r="B49" s="47" t="s">
        <v>88</v>
      </c>
      <c r="C49" s="47"/>
      <c r="D49" s="45" t="s">
        <v>54</v>
      </c>
      <c r="E49" s="44">
        <v>360</v>
      </c>
      <c r="F49" s="25"/>
      <c r="G49" s="25"/>
      <c r="H49" s="26"/>
      <c r="I49" s="32">
        <f t="shared" si="0"/>
        <v>0</v>
      </c>
      <c r="J49" s="25"/>
      <c r="K49" s="32">
        <f t="shared" si="1"/>
        <v>0</v>
      </c>
      <c r="L49" s="32">
        <f t="shared" si="2"/>
        <v>0</v>
      </c>
      <c r="M49" s="5"/>
    </row>
    <row r="50" spans="1:13" s="10" customFormat="1" ht="27.75" customHeight="1">
      <c r="A50" s="20">
        <v>31</v>
      </c>
      <c r="B50" s="47" t="s">
        <v>89</v>
      </c>
      <c r="C50" s="47"/>
      <c r="D50" s="45" t="s">
        <v>51</v>
      </c>
      <c r="E50" s="44">
        <v>12</v>
      </c>
      <c r="F50" s="25"/>
      <c r="G50" s="25"/>
      <c r="H50" s="26"/>
      <c r="I50" s="32">
        <f t="shared" si="0"/>
        <v>0</v>
      </c>
      <c r="J50" s="25"/>
      <c r="K50" s="32">
        <f t="shared" si="1"/>
        <v>0</v>
      </c>
      <c r="L50" s="32">
        <f t="shared" si="2"/>
        <v>0</v>
      </c>
      <c r="M50" s="5"/>
    </row>
    <row r="51" spans="1:13" s="10" customFormat="1" ht="27.75" customHeight="1">
      <c r="A51" s="20">
        <v>32</v>
      </c>
      <c r="B51" s="47" t="s">
        <v>90</v>
      </c>
      <c r="C51" s="47"/>
      <c r="D51" s="45" t="s">
        <v>54</v>
      </c>
      <c r="E51" s="44">
        <v>12</v>
      </c>
      <c r="F51" s="25"/>
      <c r="G51" s="25"/>
      <c r="H51" s="26"/>
      <c r="I51" s="32">
        <f t="shared" si="0"/>
        <v>0</v>
      </c>
      <c r="J51" s="25"/>
      <c r="K51" s="32">
        <f t="shared" si="1"/>
        <v>0</v>
      </c>
      <c r="L51" s="32">
        <f t="shared" si="2"/>
        <v>0</v>
      </c>
      <c r="M51" s="5"/>
    </row>
    <row r="52" spans="1:13" s="10" customFormat="1" ht="27.75" customHeight="1">
      <c r="A52" s="20">
        <v>33</v>
      </c>
      <c r="B52" s="47" t="s">
        <v>91</v>
      </c>
      <c r="C52" s="47"/>
      <c r="D52" s="45" t="s">
        <v>92</v>
      </c>
      <c r="E52" s="44">
        <v>3000</v>
      </c>
      <c r="F52" s="25"/>
      <c r="G52" s="25"/>
      <c r="H52" s="26"/>
      <c r="I52" s="32">
        <f t="shared" si="0"/>
        <v>0</v>
      </c>
      <c r="J52" s="25"/>
      <c r="K52" s="32">
        <f t="shared" si="1"/>
        <v>0</v>
      </c>
      <c r="L52" s="32">
        <f t="shared" si="2"/>
        <v>0</v>
      </c>
      <c r="M52" s="5"/>
    </row>
    <row r="53" spans="1:13" s="10" customFormat="1" ht="37.5" customHeight="1">
      <c r="A53" s="20">
        <v>34</v>
      </c>
      <c r="B53" s="46" t="s">
        <v>93</v>
      </c>
      <c r="C53" s="46"/>
      <c r="D53" s="45" t="s">
        <v>51</v>
      </c>
      <c r="E53" s="44">
        <v>24</v>
      </c>
      <c r="F53" s="25"/>
      <c r="G53" s="25"/>
      <c r="H53" s="26"/>
      <c r="I53" s="32">
        <f t="shared" si="0"/>
        <v>0</v>
      </c>
      <c r="J53" s="25"/>
      <c r="K53" s="32">
        <f t="shared" si="1"/>
        <v>0</v>
      </c>
      <c r="L53" s="32">
        <f t="shared" si="2"/>
        <v>0</v>
      </c>
      <c r="M53" s="5"/>
    </row>
    <row r="54" spans="1:13" s="10" customFormat="1" ht="51" customHeight="1">
      <c r="A54" s="20">
        <v>35</v>
      </c>
      <c r="B54" s="46" t="s">
        <v>94</v>
      </c>
      <c r="C54" s="46"/>
      <c r="D54" s="45" t="s">
        <v>51</v>
      </c>
      <c r="E54" s="44">
        <v>12</v>
      </c>
      <c r="F54" s="25"/>
      <c r="G54" s="25"/>
      <c r="H54" s="26"/>
      <c r="I54" s="32">
        <f t="shared" si="0"/>
        <v>0</v>
      </c>
      <c r="J54" s="25"/>
      <c r="K54" s="32">
        <f t="shared" si="1"/>
        <v>0</v>
      </c>
      <c r="L54" s="32">
        <f t="shared" si="2"/>
        <v>0</v>
      </c>
      <c r="M54" s="5"/>
    </row>
    <row r="55" spans="1:13" s="10" customFormat="1" ht="19.5" customHeight="1">
      <c r="A55" s="20">
        <v>36</v>
      </c>
      <c r="B55" s="46" t="s">
        <v>114</v>
      </c>
      <c r="C55" s="46"/>
      <c r="D55" s="45" t="s">
        <v>51</v>
      </c>
      <c r="E55" s="44">
        <v>15</v>
      </c>
      <c r="F55" s="25"/>
      <c r="G55" s="25"/>
      <c r="H55" s="26"/>
      <c r="I55" s="32">
        <f t="shared" si="0"/>
        <v>0</v>
      </c>
      <c r="J55" s="25"/>
      <c r="K55" s="32">
        <f t="shared" si="1"/>
        <v>0</v>
      </c>
      <c r="L55" s="32">
        <f t="shared" si="2"/>
        <v>0</v>
      </c>
      <c r="M55" s="5"/>
    </row>
    <row r="56" spans="1:13" s="10" customFormat="1" ht="115.5" customHeight="1">
      <c r="A56" s="20">
        <v>37</v>
      </c>
      <c r="B56" s="48" t="s">
        <v>95</v>
      </c>
      <c r="C56" s="48"/>
      <c r="D56" s="45" t="s">
        <v>51</v>
      </c>
      <c r="E56" s="44">
        <v>100</v>
      </c>
      <c r="F56" s="25"/>
      <c r="G56" s="25"/>
      <c r="H56" s="26"/>
      <c r="I56" s="32">
        <f t="shared" si="0"/>
        <v>0</v>
      </c>
      <c r="J56" s="25"/>
      <c r="K56" s="32">
        <f t="shared" si="1"/>
        <v>0</v>
      </c>
      <c r="L56" s="32">
        <f t="shared" si="2"/>
        <v>0</v>
      </c>
      <c r="M56" s="5"/>
    </row>
    <row r="57" spans="1:13" s="10" customFormat="1" ht="85.5" customHeight="1">
      <c r="A57" s="20">
        <v>38</v>
      </c>
      <c r="B57" s="47" t="s">
        <v>96</v>
      </c>
      <c r="C57" s="47"/>
      <c r="D57" s="42" t="s">
        <v>97</v>
      </c>
      <c r="E57" s="44">
        <v>90</v>
      </c>
      <c r="F57" s="25"/>
      <c r="G57" s="25"/>
      <c r="H57" s="26"/>
      <c r="I57" s="32">
        <f t="shared" si="0"/>
        <v>0</v>
      </c>
      <c r="J57" s="25"/>
      <c r="K57" s="32">
        <f t="shared" si="1"/>
        <v>0</v>
      </c>
      <c r="L57" s="32">
        <f t="shared" si="2"/>
        <v>0</v>
      </c>
      <c r="M57" s="5"/>
    </row>
    <row r="58" spans="1:13" s="10" customFormat="1" ht="50.25" customHeight="1">
      <c r="A58" s="27"/>
      <c r="B58" s="28"/>
      <c r="C58" s="28"/>
      <c r="D58" s="36"/>
      <c r="E58" s="29"/>
      <c r="F58" s="30"/>
      <c r="G58" s="30"/>
      <c r="H58" s="18" t="s">
        <v>31</v>
      </c>
      <c r="I58" s="33">
        <f>SUM(I20:I57)</f>
        <v>0</v>
      </c>
      <c r="J58" s="18" t="s">
        <v>31</v>
      </c>
      <c r="K58" s="33">
        <f>SUM(K20:K57)</f>
        <v>0</v>
      </c>
      <c r="L58" s="33">
        <f>I58+K58</f>
        <v>0</v>
      </c>
      <c r="M58" s="5"/>
    </row>
    <row r="59" spans="1:13" ht="53.25" customHeight="1">
      <c r="A59" s="56" t="s">
        <v>40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3"/>
    </row>
    <row r="60" spans="1:13" ht="34.5" customHeight="1">
      <c r="A60" s="60" t="s">
        <v>44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6"/>
    </row>
    <row r="61" spans="1:13" ht="28.5" customHeight="1">
      <c r="A61" s="60" t="s">
        <v>41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6"/>
    </row>
    <row r="62" spans="1:13" ht="28.5" customHeight="1">
      <c r="A62" s="53" t="s">
        <v>14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6"/>
    </row>
    <row r="63" spans="1:13" ht="28.5" customHeight="1">
      <c r="A63" s="56" t="s">
        <v>52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3"/>
    </row>
    <row r="64" spans="1:13" ht="28.5" customHeight="1">
      <c r="A64" s="56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3"/>
    </row>
    <row r="65" spans="1:13" ht="27.75" customHeight="1">
      <c r="A65" s="61" t="s">
        <v>15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3"/>
    </row>
    <row r="66" spans="1:13" ht="33.75" customHeight="1">
      <c r="A66" s="59" t="s">
        <v>110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3"/>
    </row>
    <row r="67" spans="1:13" ht="26.25" customHeight="1">
      <c r="A67" s="56" t="s">
        <v>47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3"/>
    </row>
    <row r="68" spans="1:13" ht="21.75" customHeight="1">
      <c r="A68" s="56" t="s">
        <v>48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3"/>
    </row>
    <row r="69" spans="1:13" ht="20.25" customHeight="1">
      <c r="A69" s="56" t="s">
        <v>43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3"/>
    </row>
    <row r="70" spans="1:13" ht="28.5" customHeight="1">
      <c r="A70" s="59" t="s">
        <v>16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3"/>
    </row>
    <row r="71" spans="1:13" ht="18" customHeight="1">
      <c r="A71" s="63" t="s">
        <v>17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7"/>
    </row>
    <row r="72" spans="1:13" ht="28.5" customHeight="1">
      <c r="A72" s="60" t="s">
        <v>20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6"/>
    </row>
    <row r="73" spans="1:13" ht="28.5" customHeight="1">
      <c r="A73" s="60" t="s">
        <v>21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6"/>
    </row>
    <row r="74" spans="1:13" ht="28.5" customHeight="1">
      <c r="A74" s="51" t="s">
        <v>16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6"/>
    </row>
    <row r="75" spans="1:13" ht="12.75" customHeight="1">
      <c r="A75" s="53" t="s">
        <v>18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6"/>
    </row>
    <row r="76" spans="2:13" ht="28.5" customHeight="1">
      <c r="B76" s="53"/>
      <c r="C76" s="53"/>
      <c r="D76" s="50"/>
      <c r="E76" s="50"/>
      <c r="F76" s="50"/>
      <c r="G76" s="50"/>
      <c r="H76" s="50"/>
      <c r="I76" s="50"/>
      <c r="J76" s="50"/>
      <c r="K76" s="50"/>
      <c r="L76" s="50"/>
      <c r="M76" s="6"/>
    </row>
    <row r="77" spans="1:13" ht="28.5" customHeight="1">
      <c r="A77" s="51" t="s">
        <v>19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6"/>
    </row>
    <row r="78" spans="1:13" ht="18.75" customHeight="1">
      <c r="A78" s="50" t="s">
        <v>28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6"/>
    </row>
  </sheetData>
  <sheetProtection/>
  <mergeCells count="66">
    <mergeCell ref="A2:L2"/>
    <mergeCell ref="A6:L6"/>
    <mergeCell ref="A73:L73"/>
    <mergeCell ref="A77:L77"/>
    <mergeCell ref="F11:H11"/>
    <mergeCell ref="D12:E12"/>
    <mergeCell ref="A13:B13"/>
    <mergeCell ref="A60:L60"/>
    <mergeCell ref="A78:L78"/>
    <mergeCell ref="A75:L75"/>
    <mergeCell ref="B76:L76"/>
    <mergeCell ref="A64:L64"/>
    <mergeCell ref="A65:L65"/>
    <mergeCell ref="A66:L66"/>
    <mergeCell ref="A74:L74"/>
    <mergeCell ref="A67:L67"/>
    <mergeCell ref="A72:L72"/>
    <mergeCell ref="A71:L71"/>
    <mergeCell ref="A68:L68"/>
    <mergeCell ref="A69:L69"/>
    <mergeCell ref="A70:L70"/>
    <mergeCell ref="A59:L59"/>
    <mergeCell ref="E13:H13"/>
    <mergeCell ref="A61:L61"/>
    <mergeCell ref="A63:L63"/>
    <mergeCell ref="B27:B34"/>
    <mergeCell ref="B35:C35"/>
    <mergeCell ref="B36:C36"/>
    <mergeCell ref="B37:C37"/>
    <mergeCell ref="D8:L8"/>
    <mergeCell ref="D9:L9"/>
    <mergeCell ref="A16:L16"/>
    <mergeCell ref="A12:B12"/>
    <mergeCell ref="A15:L15"/>
    <mergeCell ref="A62:L62"/>
    <mergeCell ref="B20:B25"/>
    <mergeCell ref="B38:C38"/>
    <mergeCell ref="B39:C39"/>
    <mergeCell ref="B40:C40"/>
    <mergeCell ref="B41:C41"/>
    <mergeCell ref="B42:C42"/>
    <mergeCell ref="B43:C43"/>
    <mergeCell ref="B44:C44"/>
    <mergeCell ref="B45:C45"/>
    <mergeCell ref="A1:B1"/>
    <mergeCell ref="A8:B8"/>
    <mergeCell ref="A9:B9"/>
    <mergeCell ref="A10:B10"/>
    <mergeCell ref="A3:L3"/>
    <mergeCell ref="D11:E11"/>
    <mergeCell ref="D10:L10"/>
    <mergeCell ref="A11:B11"/>
    <mergeCell ref="A4:L4"/>
    <mergeCell ref="A5:L5"/>
    <mergeCell ref="B56:C56"/>
    <mergeCell ref="B57:C57"/>
    <mergeCell ref="B50:C5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</mergeCells>
  <printOptions/>
  <pageMargins left="0.2362204724409449" right="0.2362204724409449" top="0.5511811023622047" bottom="0.5118110236220472" header="0.11811023622047245" footer="0.11811023622047245"/>
  <pageSetup horizontalDpi="600" verticalDpi="6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2015-03-19T12:47:17Z</cp:lastPrinted>
  <dcterms:created xsi:type="dcterms:W3CDTF">2011-10-30T09:20:53Z</dcterms:created>
  <dcterms:modified xsi:type="dcterms:W3CDTF">2016-04-13T06:56:10Z</dcterms:modified>
  <cp:category/>
  <cp:version/>
  <cp:contentType/>
  <cp:contentStatus/>
</cp:coreProperties>
</file>