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80" windowHeight="96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<sst xmlns="http://schemas.openxmlformats.org/spreadsheetml/2006/main" count="202" uniqueCount="193">
  <si>
    <t>Wartość brutto</t>
  </si>
  <si>
    <t>Opis przedmiotu zamówienia</t>
  </si>
  <si>
    <t>Nazwa handlowa
/Producent</t>
  </si>
  <si>
    <t xml:space="preserve">
Wartość netto</t>
  </si>
  <si>
    <t xml:space="preserve">
Wartość 
VAT</t>
  </si>
  <si>
    <t>b</t>
  </si>
  <si>
    <t>c</t>
  </si>
  <si>
    <t>d</t>
  </si>
  <si>
    <t>e</t>
  </si>
  <si>
    <t>g</t>
  </si>
  <si>
    <t>Ilość
op.</t>
  </si>
  <si>
    <t>ul. Montelupich 4, 31-155 Kraków</t>
  </si>
  <si>
    <t>www.uks.com.pl        sekretariat@uks.com.pl</t>
  </si>
  <si>
    <t>tel./fax 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</si>
  <si>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</t>
  </si>
  <si>
    <t>/nazwa Wykonawcy, imię i nazwisko, adres, tel./fax/</t>
  </si>
  <si>
    <t xml:space="preserve">…………………………………………………                                                                                                                  ………..............................................      </t>
  </si>
  <si>
    <r>
      <t>11.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 xml:space="preserve"> Oferta  została złożona na....................... kartkach, podpisanych i kolejno ponumerowanych.</t>
    </r>
  </si>
  <si>
    <r>
      <t>12.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>Załącznikami do niniejszej oferty są: (</t>
    </r>
    <r>
      <rPr>
        <i/>
        <sz val="10"/>
        <rFont val="Tahoma"/>
        <family val="2"/>
      </rPr>
      <t>numerowany wykaz załączników wraz z tytułami</t>
    </r>
    <r>
      <rPr>
        <sz val="10"/>
        <rFont val="Tahoma"/>
        <family val="2"/>
      </rPr>
      <t>)</t>
    </r>
  </si>
  <si>
    <t xml:space="preserve">Nazwa (Firma) Wykonawcy - </t>
  </si>
  <si>
    <t>Adres wykonawcy -</t>
  </si>
  <si>
    <t xml:space="preserve">Adres siedziby - </t>
  </si>
  <si>
    <t xml:space="preserve">Tel. - </t>
  </si>
  <si>
    <t xml:space="preserve">E-mail: </t>
  </si>
  <si>
    <t>NIP -</t>
  </si>
  <si>
    <t xml:space="preserve">miejsce, data sporządzenia oferty                                                                                                                         Podpis i pieczęć imienna Wykonawcy </t>
  </si>
  <si>
    <t>a</t>
  </si>
  <si>
    <t>l.p</t>
  </si>
  <si>
    <t>SUMA:</t>
  </si>
  <si>
    <t>konto nr:</t>
  </si>
  <si>
    <t>…………………………………………………</t>
  </si>
  <si>
    <t>f</t>
  </si>
  <si>
    <t>h (d x gh)</t>
  </si>
  <si>
    <t>i</t>
  </si>
  <si>
    <t>j = h ( i/100 )</t>
  </si>
  <si>
    <t>k ( h + j)</t>
  </si>
  <si>
    <t>do SP ZOZ Uniwersytecka Klinika Stomatologiczna w Krakowie</t>
  </si>
  <si>
    <r>
      <t xml:space="preserve">2. </t>
    </r>
    <r>
      <rPr>
        <sz val="10"/>
        <rFont val="Tahoma"/>
        <family val="2"/>
      </rPr>
      <t xml:space="preserve">Oferujemy wykonanie całości przedmiotu zamówienia za łączną kwotę </t>
    </r>
    <r>
      <rPr>
        <b/>
        <sz val="10"/>
        <rFont val="Tahoma"/>
        <family val="2"/>
      </rPr>
      <t>netto:</t>
    </r>
    <r>
      <rPr>
        <sz val="10"/>
        <rFont val="Tahoma"/>
        <family val="2"/>
      </rPr>
      <t xml:space="preserve"> ……........................ PLN plus należny podatek VAT w wysokości  ..... %, tj. ……………., co daje kwotę   </t>
    </r>
    <r>
      <rPr>
        <b/>
        <sz val="10"/>
        <rFont val="Tahoma"/>
        <family val="2"/>
      </rPr>
      <t>brutto</t>
    </r>
    <r>
      <rPr>
        <sz val="10"/>
        <rFont val="Tahoma"/>
        <family val="2"/>
      </rPr>
      <t>: ….................... PLN (słownie brutto: ................................................................ PLN).</t>
    </r>
  </si>
  <si>
    <r>
      <t xml:space="preserve">4. Transport do Zamawiajcego </t>
    </r>
    <r>
      <rPr>
        <sz val="10"/>
        <rFont val="Tahoma"/>
        <family val="2"/>
      </rPr>
      <t>wykonywać będzie: ……............................................</t>
    </r>
  </si>
  <si>
    <t>Załącznik nr 2 do SIWZ</t>
  </si>
  <si>
    <t xml:space="preserve">Bank wykonawcy ………………………………………………………....; </t>
  </si>
  <si>
    <t>op.</t>
  </si>
  <si>
    <r>
      <t xml:space="preserve">5. </t>
    </r>
    <r>
      <rPr>
        <sz val="10"/>
        <rFont val="Tahoma"/>
        <family val="2"/>
      </rPr>
      <t xml:space="preserve">Oświadczamy, że uważamy się za związanych niniejszą ofertą na czas wskazany w SIWZ, </t>
    </r>
    <r>
      <rPr>
        <b/>
        <sz val="10"/>
        <rFont val="Tahoma"/>
        <family val="2"/>
      </rPr>
      <t>tj. 30 dni od daty składania ofert.</t>
    </r>
  </si>
  <si>
    <t xml:space="preserve"> tel. 012 424 54 24, fax 012 424 54 60</t>
  </si>
  <si>
    <r>
      <t xml:space="preserve">
VAT
</t>
    </r>
    <r>
      <rPr>
        <sz val="8"/>
        <rFont val="Tahoma"/>
        <family val="2"/>
      </rPr>
      <t>%</t>
    </r>
  </si>
  <si>
    <r>
      <t>1.</t>
    </r>
    <r>
      <rPr>
        <b/>
        <sz val="7"/>
        <rFont val="Times New Roman"/>
        <family val="1"/>
      </rPr>
      <t xml:space="preserve">      </t>
    </r>
    <r>
      <rPr>
        <sz val="10"/>
        <rFont val="Tahoma"/>
        <family val="2"/>
      </rPr>
      <t>Oferujemy</t>
    </r>
    <r>
      <rPr>
        <b/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dostawę materiałów do sterylizacji dla SP ZOZ Uniwersyteckiej Kliniki Stomatologicznej w Krakowie </t>
    </r>
    <r>
      <rPr>
        <sz val="10"/>
        <rFont val="Tahoma"/>
        <family val="2"/>
      </rPr>
      <t>zgodnie z warunkami  i wymaganiami opisanymi w SIWZ:</t>
    </r>
  </si>
  <si>
    <t>Nr kat</t>
  </si>
  <si>
    <t>Sprawa znak: DZP-271-256/16</t>
  </si>
  <si>
    <t xml:space="preserve">Nawiązując do ogłoszenia w Biuletynie Zamówień Publicznych nr ……………...………………. z dnia ………..2016r o przetargu na dostawę akcesoriów i materiałów do wypełnień dla SP ZOZ Uniwersyteckiej Kliniki Stomatologicznej w Krakowie: </t>
  </si>
  <si>
    <r>
      <t xml:space="preserve">3. Oświadczamy, że:
</t>
    </r>
    <r>
      <rPr>
        <sz val="10"/>
        <rFont val="Tahoma"/>
        <family val="2"/>
      </rPr>
      <t xml:space="preserve">- oferowany przedmiot zamówienia spełnia cechy/parametry wymagane przez Zamawiającego podane w odpowiednich załącznikach do SIWZ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- zapewniam termin ważności oferowanego / dostarczonego asortymentu </t>
    </r>
    <r>
      <rPr>
        <b/>
        <sz val="10"/>
        <rFont val="Tahoma"/>
        <family val="2"/>
      </rPr>
      <t xml:space="preserve">min. 12 miesięcy </t>
    </r>
    <r>
      <rPr>
        <sz val="10"/>
        <rFont val="Tahoma"/>
        <family val="2"/>
      </rPr>
      <t>licząc od dnia dostawy do siedziby Zamawiającego;</t>
    </r>
    <r>
      <rPr>
        <b/>
        <sz val="10"/>
        <rFont val="Tahoma"/>
        <family val="2"/>
      </rPr>
      <t xml:space="preserve">
</t>
    </r>
  </si>
  <si>
    <r>
      <t xml:space="preserve">9. </t>
    </r>
    <r>
      <rPr>
        <sz val="10"/>
        <rFont val="Tahoma"/>
        <family val="2"/>
      </rPr>
      <t>Oświadczamy, że zapoznaliśmy się z SIWZ i przyjmujemy warunki w niej zawarte, w tym akceptujemy bez zastrzeżeń treść „wzoru umowy” stanowiącego załącznik nr 6 do SIWZ oraz  treść pozostałch dokumentów przetargowych i nie wnoszę do nich zastrzeżeń.</t>
    </r>
  </si>
  <si>
    <r>
      <t>10.</t>
    </r>
    <r>
      <rPr>
        <b/>
        <sz val="7"/>
        <rFont val="Times New Roman"/>
        <family val="1"/>
      </rPr>
      <t xml:space="preserve"> </t>
    </r>
    <r>
      <rPr>
        <sz val="10"/>
        <rFont val="Tahoma"/>
        <family val="2"/>
      </rPr>
      <t xml:space="preserve">Oświadczamy, że akceptujemy warunki rozliczeń i płatności określone przez Zamawiającego we wzorze umowy stanowiącym załącznik nr 6 do SIWZ. </t>
    </r>
  </si>
  <si>
    <r>
      <t xml:space="preserve">11. </t>
    </r>
    <r>
      <rPr>
        <sz val="10"/>
        <rFont val="Tahoma"/>
        <family val="2"/>
      </rPr>
      <t xml:space="preserve">Wszelką korespondencję w sprawie niniejszego postępowania należy kierować na poniższy adres: </t>
    </r>
  </si>
  <si>
    <t>Mikrocząsteczkowy kompozyt hybrydowy, wywodzący się z laboratoryjnego mikroceramicznego kompozytu.Przeznaczenie: wypełnianie ubytków klasy III, IV i V; wypełnianie ubytków klinowych i w cemencie korzeniowym; licowanie bezpośrednie i zamykanie diastem. Dostępne kolory: kolory szkliwne: A1, A2, A3, A3.5, B1, B2, CV(przyszyjkowy; kolory zębinowe: AO2, AO3; kolory specjalne: CT (czysty przezierny). Opakowanie: strzykawka 2,7 ml  (4g)</t>
  </si>
  <si>
    <t>szt. = strzykawka 2,7 ml (4g)</t>
  </si>
  <si>
    <t>Mikrocząsteczkowy kompozyt hybrydowy, wywodzący się z laboratoryjnego mikroceramicznego kompozytu. ZALECANE WSKAZANIA : Wypełnianie ubytków klasy I i II. Występuje w kolorach: Kolory do zębów bocznych: P-A1, P-A2, P-A3.  Opakowanie: strzykawka 4,7g</t>
  </si>
  <si>
    <t>szt. = strzykawka 4,7g</t>
  </si>
  <si>
    <t>Światłoutwardzalny, nieprzepuszczalny dla promieni rtg mikrohybrydowy materiał kompozytowy. Wskazania: wyścielenia wnętrza ubytku pod bezpośrednie wypełnienia kompozytowe, wypełnienia ubytków tunelowych, wypełnienia bardzo małych ubytków,  korekty małych nieregularności kształtu zęba,  naprawy uszkodzonych wypełnień kompozytowych. Strzykawka 1,5g (0,8ml). Opakowanie: 2 x 1,5 g / 0.8 ml w strzykawce, 4 końcówki metalowe, 2 nakrętki/osłony. Dostępne kolory: A1, A2, A3, A3.5, AO3,CV,BW</t>
  </si>
  <si>
    <t>op= 2 x 1,5 g / 0.8 ml w strzykawce, 4 końcówki metalowe, 2 nakrętki/osłony</t>
  </si>
  <si>
    <t>Cement szkło-jonomerowy, dostępny w kolorach: żółtym/A3;  Wskazania: do wypełnień ubytków klasy III i V wg Black'a, ubytków klinowych, małych ubytków klasy I wg. Black'a, wypełnień w zębach mlecznych; do odbudowy rdzenia korony zęba pod koronę protetyczną i do uszczelniania bruzd, stosowany również jako podkład pod materiały kompozytowe.Zalecany stosunek wagowy proszku do płynu wynosi: 3,2 (1 płaska miarka proszku) : 1 (1 kropla płynu).Czas pracy od początku mieszania 2 min. Czas wiązania od początku mieszania do 7min.  Opakowanie = Proszek 10 g+ płyn 10 g +10 ml wytrawiacza do glasjonomeru+ 2,5g lakieru .</t>
  </si>
  <si>
    <t>op.= zestaw</t>
  </si>
  <si>
    <t>Cement szkło-jonomerowy, dostępny w kolorach: jasnożółtym/A2, żółtym/A3. Wskazania: do wypełnień ubytków klasy III i V wg Black'a, ubytków klinowych, małych ubytków klasy I wg. Black'a, wypełnień w zębach mlecznych; do odbudowy rdzenia korony zęba pod koronę protetyczną i do uszczelniania bruzd, stosowany również jako podkład pod materiały kompozytowe. Zalecany stosunek wagowy proszku do płynu wynosi: 3,2 (1 płaska miarka proszku) : 1 (1 kropla płynu). Czas pracy od początku mieszania 2 min. Czas wiązania od początku mieszania do 7min. Opakowanie = Proszek 10 g.</t>
  </si>
  <si>
    <t>Op.=10g</t>
  </si>
  <si>
    <t>Bloczki do mieszania kompozytu 70x80 mm</t>
  </si>
  <si>
    <t>szt.= bloczek = 50 arkuszy</t>
  </si>
  <si>
    <t xml:space="preserve">Bloczki do mieszania kompozytu 60x50mm </t>
  </si>
  <si>
    <t>Preparat do wstępnego przygotowania zębiny przed zastosowaniem glasjonomerów. Jest gotowym do użycia roztworem kwasu poliakrylowego do usuwania warstwy mazistej powstałej z opiłków po preparacji. Butelka 10 ml. Kolor niebieski.</t>
  </si>
  <si>
    <t>Op.=10 ml</t>
  </si>
  <si>
    <t>Światłoutwardzalny lakier do pokrywania i zabezpieczania wypełnień szkło - jonomerowych. Opakowanie: płyn 2,5 g</t>
  </si>
  <si>
    <t>Op.= 2,5 g</t>
  </si>
  <si>
    <t>Płyn do mieszania cementu szkło-jonomerowego. Opakowanie = 10g</t>
  </si>
  <si>
    <t>Chemoutwardzalny glasjonomer, widoczny w promieniach RTG, uwalniający fluor, z doskonałą adaptacją brzeżną oraz wytrzymałością na ściskanie. Preparat o szerokim zakresie stosowania. Zastosowanie:wypełnienia minimalnych ubytków klasy I i II wypełnienia ubytków w zębach mlecznychmateriał podkładowywykonywanie podbudowy pod prace protetyczneodbudowy powierzchniowe korzeniwypełnienia ubytków klasy Vwypełnienia tymczasowe.Dostępny w systemie proszek/płyn w kolorach A1, A2, A3, A3,5, B2 i B3.</t>
  </si>
  <si>
    <t>Op.= 15 g proszek + 6,9 ml ( 8g) płynu</t>
  </si>
  <si>
    <t>Płyn do chemoutwardzalnego glasjonomeru opisanego w pozycji wyżej tj. 11</t>
  </si>
  <si>
    <t>Op.= 6,9 ml (8gr)</t>
  </si>
  <si>
    <t>Chemoutwardzalny glasjonomer modyfikowany żywicą, o wysokich właściwościach estetycznych i remineralizacyjnych. Zastosowanie:  małe ubytki klasy I, II i III, wypełnienia klasy V,  wypełnienia w zębach mlecznych,  wypełnienia w zębach geriatrycznych, odbudowa rdzenia zęba,  lakierowanie i uszczelnianie bruzd, międzyguskowych, zabezpieczenie odsłoniętych powierzchni korzeni,  zabezpieczenie erozji przyszyjkowych,  ubytki powierzchniowe,  wypełnienia tymczasowe,  podkład lub baza. Opakowanie: kapsułki 50szt.</t>
  </si>
  <si>
    <t>Op.=50 kap.</t>
  </si>
  <si>
    <t>Kompozyt o bardzo dobrych własnościach użytkowych, polerowalności oraz odporności na ścieranie z naturalnym efektem estetycznym, który jest uzyskiwany dzięki fluorescencji i opalescencji zbliżonej do naturalnych zębów. Posiadający wysoką zawartość wypełniacza (ok. 79% wag.); średnia wielkość cząstek wypełniacza ok. 0.6μm. Posiada dobrą plastyczność pozwalająca na dowolne modelowanie i kształtowanie kompozytu. Dostępny w bardzo szerokiej gamie kolorystycznej, co  daje ogromną wszechstronność i duże możliwości estetyczne (16 odcieni szkliwnych, 16 odcieni zębinowych, 2 odcienie sieczne, 3 przyszyjkowe).Odcienie zgodne z kolornikiem VITA. Charakteryzuje sie optymalnie dobraną gęstością - łatwość aplikacji w ubytku. Dostępny w  odcieniach szkliwnych: A1, A2, A3, B2 i  zębinowych: A2, A3, Opakowanie: 5g strzykawka.</t>
  </si>
  <si>
    <t>Op.= 5g strzykawka</t>
  </si>
  <si>
    <t>Twardokondensowalny glassjonomer do wypełnień o przyspieszonym wiązaniu. Jest idealnym materiałem do wypełnień ubytków klasy V, I i II, oraz jako podkład i odbudowa zrębu. Właściwości: do wypełnień typu posterior - najwyższa odporność na ścieranie, nie wymaga stosowania ślinochronu - łatwy w użyciu, samoistna adhezja chemiczna do zębiny i szkliwa - nie wymaga wytrawiania, ani systemu łączącego, nie wymaga opracowania retencji - preparacja oszczędzająca tkankę, może być stosowany z metalową formówką - łatwy do uformowania ubytku, wypełnienia jednostopniowe - nie wymaga techniki warstwowej, dobry kontrast na zdjęciach RTG - łatwa diagnoza po zabiegu, dostępny w opcji szybko i normalnie wiążącej oraz w wersji o zwiększonej przezierności . Opakowanie: 50 kapsułek  w jednym z odcieni:A1, A2, A3, A3.5, B2, B3, C4.</t>
  </si>
  <si>
    <t>Op.= 50kap.</t>
  </si>
  <si>
    <t>Twardniejący "na żądanie" ochronny materiał glasjonomerowy. Wiążący wyłącznie chemicznie, o wysokim poziomie uwalniania fluoru. Oprócz wczesnej ochrony częściowo wyrzniętych trzonowców może być użyty jako: Wypełnienie czasowe w trakcie leczenia endodontycznego. Użyty jako czasowy opatrunek może zostać włączony jako podścielenie ostatecznej odbudowy korony. Może zostać również użyty do pokrycia obnażonych powierzchni korzeni u pacjentów ze zwiększonym ryzykiem wystąpienia próchnicy i ubytków erozyjnych. Może być również stosowany na powierzchnie przyszyjkowe oraz korzeniowe do trwałego znoszenia nadwrażliwości. Dostępny  w dwóch kolorach: białym i różowym z opcją szybszego wiązania na skutek naświetlania.</t>
  </si>
  <si>
    <t>Amalgamat srebra. Nr 1. Opakowanie = 50 kap.</t>
  </si>
  <si>
    <t>Amalgamat srebra. Nr  2. Opakowanie = 50 kap.</t>
  </si>
  <si>
    <t>Szkło-jonomerowy materiał do wypełnień w kapsułkach o wzmocnionej wytrzymałości na zgniatanie i ścieranie. Wskazania: wypełnienia bazowe (podkłady) pod materiały kompozytowe w ubytkach klasy I i II, nadbudowa kikutów pod korony protetyczne, wypełnienia w zębach mlecznych, wypełnienia ubytków klasy I w obszarze nie narażonym na działanie sił okluzyjnych, wypełnienia ubytków klasy V Dostępny w kolorach: A1,A3, A4 oraz DYO ( ciemnożółty nieprzezierny).  Opakowanie = 50 kps. Ilość materiału uzyskana z jednej kapsułki wynosi min. 0,1 ml.</t>
  </si>
  <si>
    <t>Op.= 33g proszku. 12 ml płynu  + nakładka</t>
  </si>
  <si>
    <t>Cement cynkowo-polikarboksylowy.Chemoutwardzalny materiał charakteryzujący sie naturalną adhezją do tkanek twardych i brakiem negatywnego wpływu na miazgę. Zapewnia doskonałe efekty przy osadzaniu koron i mostów, a także, gdy stosowany jest do wypełnień tymczasowych. Jest również przydatny jako liner pod wypełnienia z amalgamatu i materiałów kompozytowych. Wskazania: wypełnienia tymczasowe, tymczasowe i ostateczne osadzanie uzupełnień protetycznych, liner pod wypełnienia z amalgamatu i materiałów kompozytowych. Charakterystyka i zalety: nie podrażnia miazgi, naturalna adhezja do tkanek twardych, szczelność zapobiegająca penetracji mikroorganizmów. Op. = 80 g proszku + 40 g płynu</t>
  </si>
  <si>
    <t>Op. = 80 g proszku + 40 g płynu</t>
  </si>
  <si>
    <t xml:space="preserve">Samoadhezyjny cement do osadzania w strzykawce. Podwójnie wiążący samoadhezyjny uniwersalny cement kompozytowy, przeznaczony do adhezyjnego osadzania pośrednich uzupełń pełnoceramicznych, metalowych lub kompozytowych. Wraz z rosnącą popularnością prac wykonywanych w technologii CAD-CAM oraz uzupełnień bezmetalowych,  zaprojektowany w celu połączenia prostej procedury stosowania i adhezji chemicznej tradycyjnych cementów z doskonałymi właściwościami mechanicznymi oraz wysoką jakością adhezji i estetyką cementów kompozytowych.  Dostepne kolory: A2, AO3, przezierny (translucent), BO1. Opakowanie 2 strzykawki po 4,8 g
</t>
  </si>
  <si>
    <t>Op.= 2 strzykawki po 4,8 g</t>
  </si>
  <si>
    <t xml:space="preserve">Samoadhezyjny cement do osadzania w kapsułkach. Podwójnie wiążący samoadhezyjny uniwersalny cement kompozytowy, przeznaczony do adhezyjnego osadzania pośrednich uzupełń pełnoceramicznych, metalowych lub kompozytowych. Wraz z rosnącą popularnością prac wykonywanych w technologii CAD-CAM oraz uzupełnień bezmetalowych,  zaprojektowany w celu połączenia prostej procedury stosowania i adhezji chemicznej tradycyjnych cementów z doskonałymi właściwościami mechanicznymi oraz wysoką jakością adhezji i estetyką cementów kompozytowych.  Opakowania 50 kapsułek w jednym odcieniu:  A2 (uniwersalny), AO3 (nieprzezierny), Translucent (przezierny), BO1 (wybielający nieprzezierny).
</t>
  </si>
  <si>
    <t>Op.= 50 kps.</t>
  </si>
  <si>
    <t>Materiał podkładowy typu liner dwuskładnikowy na bazie wodorotlenku wapnia. Stosowany wersjach jako liner do pokrycia pośredniego głębokich ubytków. Dostępny w dwóch - o normalnym i krótkim czasie wiązania.</t>
  </si>
  <si>
    <t>Op.= 12g tubka pasty bazowej+12g tubka katalizatora + bloczek do mieszania.</t>
  </si>
  <si>
    <t>Światłoutwardzalny materiał podkładowy kompomerowy typu liner, na bazie wodorotlenku wapnia. Cienka warstwa podkładu znosi nadwrażliwość termiczną i pozabiegową zębiny. Po utwardzeniu materiał zwiększa swoją objętość (ekspansja ok. 1-2%), co kompensuje skurcz polimeryzacyjny materiałów złożonych. Widoczny na zdjęciach RTG. Działanie: uwalnianie jonów fluoru i cynku, które wywołują długotrwały efekt baktero- i kariostatyczny. Opakowanie: 1,5 g ( strzykawka).</t>
  </si>
  <si>
    <t>Op. =1,5 g           ( strzykawka)</t>
  </si>
  <si>
    <t>Cement fosforanowy służący jako podkład lub materiał do czasowego wypełniania ubytków w zębach mlecznych, składający się z proszku (tlenek cynku) oraz płynu (kw. Fosforanowy). Opakowanie:30g proszek + 18g płyn</t>
  </si>
  <si>
    <t>Op.= 30g proszek + 18g płyn</t>
  </si>
  <si>
    <t xml:space="preserve">Samowytrawiający, światłoutwardzalny, nie zawierający HEMA system łączący VII generacji. Opakowanie: buteleczka 5ml </t>
  </si>
  <si>
    <t>Op.= 5 ml</t>
  </si>
  <si>
    <t>Jednobutelkowy system wiążący oparty na technice całkowitego wytrawiania. Materiał  jest jednobutelkowym, uniwersalnym systemem wiążącym opartym na etanolu, w którym primer i czynnik łączący nakłada się w jednym etapie. Połączenie primera i czynnika wiążącego w jednej butelce jest odpowiedzią na potrzeby posiadania prostszego w użyciu systemu wiążącego, który zachowuje  odporność i trwałość charakterystyczne dla techniki całkowitego wytrawiania. Materiał zawiera 15% wypełniacza o zoptymalizowanej średnicy (0,4μ), który wnika do kanalików zębinowych na głębokość znacznie większą od cząstek wypełniacza zawartych w innych systemach wiążących. Opakowanie:  but. 3 ml.</t>
  </si>
  <si>
    <t>Op. = 3 ml</t>
  </si>
  <si>
    <t>Światłoutwardzalny jednokomponentowy materiał łączący; Działanie: wypełnianie ubytków materiałami kompozytowymi i kompomerowymi, a także adhezyjne cementowanie uzupełnień całoceramicznych i kompozytowych, uwalnianie jonów fluoru; Opakowanie: buteleczka 5g</t>
  </si>
  <si>
    <t xml:space="preserve">Wytrawiacz dentystyczny w postaci żelu, zawierający 36%-39% kwas o-fosforowy. Opakowanie: strzykawka 13 g </t>
  </si>
  <si>
    <t xml:space="preserve">op.=13g </t>
  </si>
  <si>
    <t xml:space="preserve">Igły do  aplikacji wytrawiacza 0,6mm w kolorze nieprzeziernym. </t>
  </si>
  <si>
    <t>Op.=100 szt.</t>
  </si>
  <si>
    <t>Materiał w postaci czystego proszku (tlenek cynku) do przygotowywania past do wypełnień stomatologicznych w połączeniu z np. eugenolem; Zastosowanie: czasowe wypełnienia, do stałego lub czasowego cementowania, wypełnienia tymczasowe do kanałów, cement chirurgiczny, Skład: tlenek cynku + substancje dodatkowe, Czas twardnienia – ok. 30 sekund; Opakowanie: pojemnik z proszkiem 50g.</t>
  </si>
  <si>
    <t>Op.= 50 g</t>
  </si>
  <si>
    <t>Płyn do zarabiania past służących do wypełniania kanałów korzeniowych (tj. Endomethasone, Caryosan), jak również materiałów do tymczasowego wypełniania ubytków oraz past do pokrycia pośredniego miazgi zębowej (tlenek cynku, Caryosan);Działanie: bakteriobójcze, znieczulające, Substancja czynna: olejek eugenolowy 100%. Opakowanie: Butelka 20ml z pipetą.</t>
  </si>
  <si>
    <t>Op. =20 ml z pipetą</t>
  </si>
  <si>
    <t xml:space="preserve">Materiał do czasowego wypełnienia ubytków. Gotowa do użycia masa do prowizorycznego zaopatrzenia ubytku na bazie tworzywa sztucznego, zapewniająca bezpieczne zaopatrzenie dzięki następującym właściwościom: szybkie twardnienie w ubytku, duża przyczepność do zębiny, znakomite przyleganie brzeżne, odporność na działanie sił żucia, nieprzepuszczalność dla leków. Nie uszkadza miazgi ani dziąsła. Stosowany do  dowolnych opatrunków zapewniając szczelność do 6 tygodni. Tymczasowe wypełnienia po leczeniu endodontycznym, zapewnia szczelność do 4 tyg. Opakowanie: 28g  - pasta w słoiczku </t>
  </si>
  <si>
    <t>Op.=28g</t>
  </si>
  <si>
    <t>Materiał do wypełnień czasowych ubytków; Działanie: brak konieczności mieszania, dobra przylepność do ubytku, łatwość nakładania, dobre dopasowanie brzeżne, polimeryzacja pod wpływem śliny; Skład: tlenek cynku, siarczan cynku, fluor; Opakowanie: słoiczek 38g.</t>
  </si>
  <si>
    <t>Op.= 38 g</t>
  </si>
  <si>
    <t>Antyseptyczna dentyna wodna z tymolem 100 g.  Wyrób do tymczasowego wypełniania ubytków w zębach w okresie leczenia.  Przeznaczony do wypełniania ubytków próchnicowych, jako samodzielny opatrunek (przy powierzchniowych ubytkach), lub jako pokrycie wkładek stosowanych w leczeniu próchnicy zębów. Skład: gips modelowy, siarczan cynku, dekstryna żółta, kaolin, tlenek cynku, konserwant (tymol 0,10%) Opakowanie: zawartość netto 100g; Wyrób w postaci proszku. Po zmieszaniu z wodą w odpowiednich proporcjach, materiał twardnieje (reakcja siarczanu i tlenku cynku oraz siarczanu wapnia z wodą) tworząc jednorodną stałą masę.</t>
  </si>
  <si>
    <t>Op.=100 g</t>
  </si>
  <si>
    <t>Preparat do leczenia stanów zapalnych zębodołów na bazie eugenolu i lidokainy; Zastosowanie: uzupełniające leczenie stanów zapalnych zębodołów po weryfikacji i oczyszczeniu ich powierzchni; Skład: 1g pasty – 50mg lidokainy, 150mg eugenolu; Opakowanie: słoiczek 12g.</t>
  </si>
  <si>
    <t>Op.= 12g</t>
  </si>
  <si>
    <t>Nić retrakcyjna dziana, w 100% bawełniana, strukturą przypominająca łańcuszek, używana w protetyce i stomatologi zachowawczej. Zastosowanie: do tamowania krwawienia i retrakcji dziąseł w przypadku opracowania zębów pod korony i mosty; do ochrony dziąsła przy szlifowaniu zebów - nitka nie wplątuje się w wiertło; do przyżyciowej amputacji miazgi; we wszystkich procedurach z zakresu stomatologi zachowawczej, w których ważne jest osiągnięcie pełnej kontroli nad ewentualną penetracja płynów ustrojowych do wnętrza ubytku, w szczególności przy wypełnieniu ubytków klasy V. Opakowanie : 1op/244cm. Dostepne rozmiary: 000 - czarna, 00 - zółta, 0 - rózowa, 1 - niebieska, 2 - zielona.</t>
  </si>
  <si>
    <t>Op.= 244cm</t>
  </si>
  <si>
    <t>Nici nasączone siarczanem glinu. Służą do retrakcji dziąsła przed pobraniem wycisku. Dostępne w cztery rozmiary: 7 - odpowiednik 00, 8 - odpowiednik 0, 9 - odpowiednik 1, 10 - odpowiednik .</t>
  </si>
  <si>
    <t>Op.= 180 cm</t>
  </si>
  <si>
    <t>Roztwór do retrakcji dziąsła i hamowania krwawienia. Glinu chlorek sześciowodny, siarczan 8-hydroksychinoliny, o działaniu ściągającym, tamującym miejscowe krwawienie oraz powodującym kurczenie się zewnętrznych warstw dziąsła. Może służyć do nasączania nici retrakcyjnych. Opakowanie: buteleczka 13 ml z nakrętką z aplikatorem.</t>
  </si>
  <si>
    <t>Op.=13 ml z nakrętka z aplikatorem</t>
  </si>
  <si>
    <t>Preparat do tamowania  drobnych krwawień przydziąsłowych, skład: chlorek glinowy sześciowodny(0,2 g chlorku gliinowego sześciowodnego na 1g),aromat miętowy, woda oczyszczona, konserwant. Butelka z tworzywa sztucznego zamknięta nakrętką z kroplomierzem, zawierająca 10g wyrobu.</t>
  </si>
  <si>
    <t>Op.= 10g</t>
  </si>
  <si>
    <t>Kwas cytrynowy w butelce z adapterem luer lock; Działanie: usuwanie warstwy mazistej z kanałów korzeniowych. Substancja czynna: kwas cytrynowy 40%;Opakowanie: butelka 200g + adapter</t>
  </si>
  <si>
    <t>Op.=200g + adapter</t>
  </si>
  <si>
    <t>Rozpuszczalnik do usuwania wypełnień kanałów korzeniowych; Działanie: rozmiękczenie wypełnień eugenolowych. Skład: czterochlorek etylenu; Opakowanie: buteleczka 13ml</t>
  </si>
  <si>
    <t xml:space="preserve">Op.=13 ml </t>
  </si>
  <si>
    <t>Olejek eteryczny - goździkowy. Opakowanie: 10 ml</t>
  </si>
  <si>
    <t>Preparat na bazie 19% EDTA w żelu do chemicznego poszerzania kanałów korzeniowych; Działanie: chemiczne poszerzenie kanału, jednocześnie ułatwienie poszerzenia mechanicznego narzędziami ręcznymi; Skład: 19% wersenian disodowy. Opakowanie: strzykawka zbiorcza 30ml.</t>
  </si>
  <si>
    <t>Op.=30 ml</t>
  </si>
  <si>
    <t>Preparat na bazie 19% EDTA w żelu do chemicznego poszerzania kanałów korzeniowych; Działanie: chemiczne poszerzenie kanału, jednocześnie ułatwienie poszerzenia mechanicznego narzędziami ręcznymi; Skład: 19% wersenian disodowy. Opakowanie: strzykawka o pojemności 1,2 ml.</t>
  </si>
  <si>
    <t>op. =  strzykawka o pojemności 1,2 ml.</t>
  </si>
  <si>
    <t>Chelatujący środek  w postaci roztworu do chemicznego poszerzania kanałów korzeniowych zęba. Skład: wersenian disodowy, cetrimid, podłoże. Opakowanie: buteleczka 13 ml</t>
  </si>
  <si>
    <t>Op.=13 ml</t>
  </si>
  <si>
    <t>Podchloryn sodu 2% i 5,2%, butelka z adapterem luer lock 200g</t>
  </si>
  <si>
    <t>Op.=200 g.</t>
  </si>
  <si>
    <t xml:space="preserve">Czasowy materiał do wypełnień kanałów zębowych na bazie Ca(OH)2. Opakowanie: 20 g                      </t>
  </si>
  <si>
    <t>Op.=20g</t>
  </si>
  <si>
    <t xml:space="preserve">Preparat do wypełnienia kanałów korzeniowych zęba; Właściwości: silne działanie odkażające, przeciwzapalne i przeciwbólowe, dobra widoczność na RTG; Sposób przygotowania: mieszanie wraz z roztworem eugenolu; Przeznaczenie: wypełnianie kanałów po leczeniu endodontycznym z powodu zapaleń miazgi oraz zgorzeli miazgi zęba. Skład: octan hydrokortyzonu, dijodek tymolu, siarczan baru, tlenek cynku, stearynian magnezu; Opakowanie: proszek 14g                            </t>
  </si>
  <si>
    <t>Op.= 14g.</t>
  </si>
  <si>
    <t xml:space="preserve">Materiał do uszczelniania kanałów, oparty na bazie żywic amino-epoksydowych. Opakowanie:  w systemie  automix 15g.                         </t>
  </si>
  <si>
    <t>Op.=15g</t>
  </si>
  <si>
    <t xml:space="preserve">Końcówki mieszające do systemu automix,  dla materiału do uszczelniania kanałów opartym na bazie żywic amino-epoksydowych. Opakowanie zawiera końcówki mieszające + kocówki wewnątrzustne w ilości 40 szt. </t>
  </si>
  <si>
    <t>Op.=40 szt.</t>
  </si>
  <si>
    <t>Preparat do uszczelniania kanału korzennego na bazie żywicy epoksydowej. Wstrzykiwany jako rodzaj podwójnej pasty. Posiada właściwości chemiczne i fizyczne, włączając w to bardzo mocne właściwości wypełniające i biokompatybilność. Wskazania: Stałe wypełnienie kanału korzeniowego w połączeniu z ćwiekami. Opakowanie: automix - 13.5g w podwójnej strzykawce (9g Baza, 4.5g Katalizator) + Podkładka+ Szpatułka</t>
  </si>
  <si>
    <t>Op.= 13.5g w podwójnej strzykawce (9g Baza, 4.5g Katalizator) + Podkładka+ Szpatułka</t>
  </si>
  <si>
    <t>Materiał glasjonomerowy do wypełnień. Doskonały do uzupełniania ubytków w rejonie szyjki, ubytków spowodowanych próchnicą korzenia lub do innych wskazań związanych z rekonstrukcją zębów. Można go również stosować jako wyściółkę w połączeniu z kompozytowym materiałem wypełniającym do uzupełnień zębów przednich. Opakowanie: 5x10 g  + 30 ml bond + 30 ml wytrawiacz + akcesoria.</t>
  </si>
  <si>
    <t>Op.= 5x10 g  + 30 ml bond + 30 ml wytrawiacz + akcesoria.</t>
  </si>
  <si>
    <t>Światłoutwardzalny kompozyt do odbudowy zębów przednich i bocznych.  Pierwszy kompozyt zawierającym wypełniacz Microglass® drugiej generacji. Ze względu na optymalne dopasowanie współczynników załamania światła systemu matrix i wypełniaczy, nowa technologia pozwala na uzyskanie wewnętrznego blasku koloru oraz do 56% łatwiejsze dopasowanie kolorów. Charakterystyka:  łatwiejsze nakładanie warstw w jednym kolorze i naturalnie wyglądające wypełnienia; wygodny dobór i dopasowanie kolorów; bardziej intensywne kolory nieprzezierne - skuteczniejsze maskowanie przebarwień; nieprzepuszczalny dla promieni RTG; kremowa konsystencja - łatwiejsze i szybsze modelowanie; idealne właściwości w zakresie wykończenia i polerowania.  Opakowanie = 8 x 4 g + GLUMA 2Bond  1 x 4 g strzykawki każdego z kolorów: A1, A2, A3, A3.5, B2, C2, OA2, OA3; 1 x 4 ml GLUMA 2Bond;  2 x 2,5 ml żelu GLUMA Etch 35; Kolornik</t>
  </si>
  <si>
    <t>Op. = 8 x 4 g + GLUMA 2Bond  1 x 4 g strzykawki każdego z kolorów: A1, A2, A3, A3.5, B2, C2, OA2, OA3;  1 x 4 ml GLUMA 2Bond;  2 x 2,5 ml żelu GLUMA Etch 35; Kolornik</t>
  </si>
  <si>
    <t>Uniwersalny mikrohybrydowy, światłoutwardzalny kompozyt do odbudowy zębów przednich i bocznych. Materiał charakteryzujący  się dobrą modelowalnościa i polerowalnością oraz doskonałą adaptacją brzeżną. Dobrze widoczny na zdjęciach RTG. Jego zaletą jest również tzw. „efekt kameleona' (upodabnia się do tkanek otaczających), wysoki połysk i gładkość powierzchni oraz szerokie możliwości doboru koloru. Opakowanie: Strzykawka 4g.  Dostępne kolory: A1, A2, A3, A3.5, A4, B1, B2, B3, C2, C3, C4, D3, YB (żółto brązowy), DB (ciemno brązowy), I (transparentny); zębinowe: OA2, OA3, OA3.5, OB2; do zębów wybielanych (transparentne): SL, SLT; do zębów wybielanych (opakerowy): SLO</t>
  </si>
  <si>
    <t>Op.= 4g</t>
  </si>
  <si>
    <t>Światłoutwardzalny, biały lak uwalniający fluor, do uszczelniania bruzd i szczelin. Likwiduje obszary, w których mogą osadzać się i rozwijać drobnoustroje próchnicotwórcze, działa bakteriostatycznie. Uwalnia fluor przez długi czas. OPAKOWANIE: 1 x strzykawka 1,25 g, 5 kaniul do nakładania.</t>
  </si>
  <si>
    <t>Op. = 1 x strzykawka 1,25 g, 5 kaniul do nakładania.</t>
  </si>
  <si>
    <t>Lak ochronny zawierając fluor, stosowanym w profilaktyce próchnicy oraz do znoszenia nadwrażliwości okolicy przyszyjkowej. Wzmacnia  odporność szkliwa. Opakowanie  =  50 x 0.4 ml ampułka </t>
  </si>
  <si>
    <t>Op. =  50 x 0.4 ml ampułka </t>
  </si>
  <si>
    <t>Żółtawa nieprzezroczysta zawiesina do fluoryzacji, stosowania na zęby. 1 ml zawiesiny zawiera 50 mg fluorku sodu, co odpowiada 22,6 mg fluoru. Do nakładania  przez stomatologa na najbardziej podatne obszary uzębienia. Wskazania do stosowania: profilaktyka próchnicy zębów, leczenie nadwrażliwości szyjek zębowych. Opakowanie - tuba aluminiowa  z białą, plastikową zakrętką z zabezpieczeniem zamykającym, zawierająca 10 ml zawiesiny.</t>
  </si>
  <si>
    <t>op.=10 mg/ml, zawiesina do stosowania na zęby, tuba</t>
  </si>
  <si>
    <t xml:space="preserve">Nowoczesny kompozyt typu flow, światłoutwardzalny i o niezwykłej kolorystyce (9 kolorów do wyboru). Stosowany u dzieci  m.in. do zabiegów lakowania zębów mlecznych i stałych.Kompozyt ma również szereg różnych zastosowań: do wypełnienia zębów mlecznych i stałych, do lakowania zębów mlecznych i stałych, do szynowania tymczasowego, do markowania ujść kanałów, do utrzymania przestrzeni międzyzębowej, do podnoszenie wysokości zwarcia. Dostępny w kolorach: biały, żółty, pomarańczowy, zielony, niebieski, różowy, czerwony, fioletowy. Opakowanie: strzykawka 1g.
</t>
  </si>
  <si>
    <t>op. = 1 g strzykawka</t>
  </si>
  <si>
    <t xml:space="preserve">Światłoutwardzalny kompozyt o „płynnej” konsystencji, przeznaczony do szybkiego wypełniania ubytków, do wykonania pierwszej warstwy wypełnienia (pokrycie dna ubytku do wysokości szkliwa), do naprawy wypełnień, oraz pomocniczo do zabiegów wykonanych z zastosowaniem włókien poliaramidowych. kompozyt o zwiększonej wytrzymałości mechanicznej dzięki temu, możliwe jest kilkukrotnie szybsze wykonanie wszystkich rodzajów wypełnień. Zastosowanie: ubytki klas I, II, III, IV i V; szybkie wypełnienie ubytku, przed końcowym wymodelowaniem powierzchni żujących kompozytami stałymi; płytkie ubytki zębowe; pierwsza warstwa podczas wykonywania wypełnień w sytuacjach ograniczonego dostępu do ubytku; wypełnienia ubytków opracowanych metodą abrazji powietrznej; lakowanie i lakowanie z preparacją bruzd; naprawa małych ubytków w mostach i koronach kompozytowych; tymczasowe szynowanie zębów; bezpośrednio śródustne wykonywane utrzymywanie przestrzeni międzyzębowych; pomocniczo przy bezpośrednim wykonywaniu prac typu onlay, inlay 
Dostępny w kolotrach: A1, A2, A3, A3,5, OA2. Opakowanie - 2g strzykawka
</t>
  </si>
  <si>
    <t>op.= 2g  strzykawka</t>
  </si>
  <si>
    <t>Światłoutwardzalny materiał złożony o znakomitej polerowalności. Zalety: zmniejszona wrażliwość materiału  na  światło, dzięki czemu wydłużony jest czas niezbędny dla starannego wymodelowania powierzchni wypełnienia w  optymalnym oświetleniu, bardzo dobra kontrastowość w promieniach rentgenowskich  ułatwiająca  rozpoznanie próchnicy wtórnej, skrócenie czasu  polimeryzacji (tylko 10 sekund przy natężeniu światła 1100 mW/cm² i zastosowaniu lampy bluephase) Wskazania: wypełnianie ubytków wszystkich klas w zębach stałych i mlecznych, odbudowa zębów przednich po złamaniu, naprawa licówek z materiałów złożonych i ceramicznych. Opakowania: Strzykawka 4g  dostępna w kolorach: A1,A2,A3, A3.5, B2,C3</t>
  </si>
  <si>
    <t>Op. = 4 g</t>
  </si>
  <si>
    <t>Pasta do miejscowego stosowania zawierająca bioaktywny wapń, fosforany oraz FLUOR. Występuje w pięciu smakach: melon, mięta,truskawka,tutti-frutti, wanilia. Jest pastą na bazie wody zawierającą rewolucyjny składnik RECALDENT z włączonym fluorem (CPP-ACPF: fosfopeptyd kazeiny - amorficzny fosforan wapnia z fluorem). Poziom fluoru wynosi 0,2% w/w (900ppm), co odpowiada średniej zawartości w pastach do zębów dla dorosłych. CPP-ACPF wprowadzony do jamy ustnej gromadzi się na błonce nabytej, płytce nazębnej, bakteriach, hydroksyapatytach i tkance miękkiej dostarczając bioaktywny wapń, fosforany i fluor. Optymalizuje zarówno uwalnianie fluoru do szkliwa jak i jego wchłanianie. A dzięki unikalnej, opatentowanej postaci fluoru łączy remineralizację i fluoryzację. Zawiera 900 jednostek na milion (ppm) jonów fluoru. Jest jedynym produktem, który dostarcza jony wapnia, fosforu i fluoru w idealnym stosunku 5:3:1. Pasta ta uwalnia te trzy jony konieczne do tworzenia odpornego na działanie kwasów fluoroapatytu zarówno poprzez remineralizację jak i fluoryzację. Pojemność pasty: 35ml</t>
  </si>
  <si>
    <t>op. = 35 ml</t>
  </si>
  <si>
    <t>Pasta do wstępnego czyszczenia i polerowania zębów, a także do polerowania złota, amalgamatu i wypełnień kompozytowych. Profilaktyczna pasta, która szybko i skutecznie oczyszcza zęby i powierzchnię wypełnień na bazie metalu. Opakowanie zawiera: 50g</t>
  </si>
  <si>
    <t>Op.=50g</t>
  </si>
  <si>
    <t>Bezfluorowa pasta do ostatecznego polerowania zębów, złota, amalgamatu i wypełnień kompozytowych. Zawiera niewielkie cząstki tlenku glinu. Nadaje lustrzany połysk powierzchniom oczyszczonym wcześniej przez pastę używaną do czyszczenia wstępnego. Opakowanie zawiera: 45g</t>
  </si>
  <si>
    <t>Op.=45g</t>
  </si>
  <si>
    <t>Tabletki służące do wybarwiania płytki nazębnej. Zadaniem środka jest barwienie miejsc, na których po nieprawidłowym szczotkowaniu został osad płytki bakteryjnej, co motywuje do prawidłowego mycia zębów – zwłaszcza u dzieci. Skład: dekstroza, mannitol, kwas stearynowy, aromat wiśniowy, barwnik D&amp;C Red 28 (Cl 45410), stearynian wapnia, sacharynian sodu, barwnik FD&amp;C Blue 1 (Cl 42090), fluorescein sodu.</t>
  </si>
  <si>
    <t>Op.= 4 tbl.</t>
  </si>
  <si>
    <t xml:space="preserve"> Płyn do płukania kanałów korzeniowych zębów. Skład: diglukonian chlorheksydyny - 2%, woda oczyszczona. Wskazania-szczególnie zalecany jest podczas: powtórnego leczenia endodontycznego zębów, gdy istnieje podejrzenie infekcji E. faecalis lub C. albicans; w przypadku nie gojących się zmian zapalnych w tkankach okołowierzchołkowych; po leczeniu otwartym; u osób uczulonych na podchloryn sodu; w zębach, w przypadku których istnieje duże prawdopodobieństwo przepchnięcia roztworu płuczącego poza otwór wierzchołkowy korzenia zęba; przy wypełnianiu kanałów uszczelniaczami na bazie materiałów złożonych.</t>
  </si>
  <si>
    <t>Op.= butelka 250g</t>
  </si>
  <si>
    <t xml:space="preserve">Płyn do płukania kanałów korzeniowych stosowany jako środek płuczący.Skuteczniejszy niż podchloryn sodu w walce z takimi mikroorganizmami jak E.faecalis, które często odpowiedzialne są za niepowodzenia w leczeniu endodontycznym. Niepowodujący przebarwienia zębów. Substancja czynna: diglukonian chlorheksydyny 2%. Dostępne opakowanie: butelka 200 g + adapter.
</t>
  </si>
  <si>
    <t>Op.= butelka 200g + adapter</t>
  </si>
  <si>
    <t xml:space="preserve">Spray schładzający przeznaczony do zamrażania aplikatorów z gąbki jak i schładzania materiałów wyciskowych. Dostępne smaki: smak pomarańczowy, smak miętowy. Skład: propan 58%,butan 39%,etanol 3%. Opakowanie: 200ml
</t>
  </si>
  <si>
    <t>Op.= 200ml</t>
  </si>
  <si>
    <t>Światłoutwardzalny liner uwalniający fluor, stosowany jako podkład pod wszystkie rodzaje wypełnień. Posiada właściwości kwasoodporne, jak również doskonałą szczelność brzeżną. Jest doskonałym i niezwykle wytrzymałym, łatwym w aplikacji i wydajnym materiałem.  Występuje w odcieniu dentynowym i opakerowym. Opakowanie: strzykawkach po 1,2 g</t>
  </si>
  <si>
    <t>Op. = 1,2 g</t>
  </si>
  <si>
    <r>
      <t xml:space="preserve">6. </t>
    </r>
    <r>
      <rPr>
        <sz val="10"/>
        <rFont val="Tahoma"/>
        <family val="2"/>
      </rPr>
      <t>Oświadczamy, że przedmiot zamówienia wykonamy w całości siłami własnymi/ podwykonawcom zamierzamy powierzyć do wykonania następujące części zamówienia: *) niepotrzebne skreślić,……………………………………………………………………………………………………………………………………………………………………………………………….....</t>
    </r>
  </si>
  <si>
    <t>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</si>
  <si>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……………………………………………………………………………………………………………………….</t>
  </si>
  <si>
    <r>
      <rPr>
        <b/>
        <sz val="10"/>
        <rFont val="Tahoma"/>
        <family val="2"/>
      </rPr>
      <t>7</t>
    </r>
    <r>
      <rPr>
        <sz val="10"/>
        <rFont val="Tahoma"/>
        <family val="2"/>
      </rPr>
      <t>.</t>
    </r>
    <r>
      <rPr>
        <sz val="7"/>
        <rFont val="Times New Roman"/>
        <family val="1"/>
      </rPr>
      <t xml:space="preserve"> </t>
    </r>
    <r>
      <rPr>
        <sz val="10"/>
        <rFont val="Tahoma"/>
        <family val="2"/>
      </rPr>
      <t xml:space="preserve">Zobowiązujemy się dostarczyć przedmiot zamówienia  sukcesywnie </t>
    </r>
    <r>
      <rPr>
        <b/>
        <sz val="10"/>
        <rFont val="Tahoma"/>
        <family val="2"/>
      </rPr>
      <t>w ciągu 12 miesięcy od dnia zawarcia umowy –</t>
    </r>
    <r>
      <rPr>
        <sz val="10"/>
        <rFont val="Tahoma"/>
        <family val="2"/>
      </rPr>
      <t xml:space="preserve"> wg przekazywanych na bieżąco  potrzeb/cząstkowych zamówień.</t>
    </r>
  </si>
  <si>
    <r>
      <rPr>
        <b/>
        <sz val="10"/>
        <rFont val="Tahoma"/>
        <family val="2"/>
      </rPr>
      <t>8</t>
    </r>
    <r>
      <rPr>
        <sz val="10"/>
        <rFont val="Tahoma"/>
        <family val="2"/>
      </rPr>
      <t xml:space="preserve">.Zobowiązujemy się dostarczyć przedmiot zamówienia w  sukceywnych dostawach, </t>
    </r>
    <r>
      <rPr>
        <b/>
        <sz val="10"/>
        <rFont val="Tahoma"/>
        <family val="2"/>
      </rPr>
      <t>w terminie do 5 dni roboczych</t>
    </r>
    <r>
      <rPr>
        <sz val="10"/>
        <rFont val="Tahoma"/>
        <family val="2"/>
      </rPr>
      <t>*) liczonych od daty złożenia cząstkowego zamówienia przez Zamawiającego.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Za dni robocze uznaje się  dni od poniedziałku do piątku z wyłączeniem dni ustawowo wolnych, w godz. 8.00 do 14.00</t>
    </r>
  </si>
  <si>
    <t>Cena jednost.
netto</t>
  </si>
  <si>
    <t>Szkło-jonomoerowy cement do osadzania prac protetycznych. Przeznaczony jest do ręcznego mieszania. Idealnie nadaje się do: cementowania wkładów koronowych, nakładów, koron i mostów wykonanych z metalu, z podbudowami metalowymi, wykonanych z wysoko wytrzymałych materiałów ceramicznych lub kompozytowych, pod warunkiem, że nadają się do konwencjonalnego cementowania; cementowanie koron i mostów wykonanych z metalu; cementowanie wkładów koronowo – korzeniowych wykonanych z metalu. Opakowanie zawiera: proszek 1 x 33 g, płyn 1x 12 ml, 1 x nakładka.</t>
  </si>
  <si>
    <t>Produkt wycofany przez producenta  - brak zamiennika
 – zamawiający rezygnuje z wyceny tej pozycji</t>
  </si>
  <si>
    <t>FORMULARZ OFERTY - PO ZMIANIE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</si>
</sst>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i/>
      <sz val="8"/>
      <name val="Garamond"/>
      <family val="1"/>
    </font>
    <font>
      <b/>
      <sz val="10"/>
      <name val="Tahoma"/>
      <family val="2"/>
    </font>
    <font>
      <sz val="10"/>
      <name val="Verdana"/>
      <family val="2"/>
    </font>
    <font>
      <sz val="10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b/>
      <sz val="7"/>
      <name val="Times New Roman"/>
      <family val="1"/>
    </font>
    <font>
      <b/>
      <i/>
      <sz val="10"/>
      <name val="Tahoma"/>
      <family val="2"/>
    </font>
    <font>
      <b/>
      <u val="single"/>
      <sz val="11"/>
      <name val="Tahoma"/>
      <family val="2"/>
    </font>
    <font>
      <sz val="10"/>
      <name val="Garamond"/>
      <family val="1"/>
    </font>
    <font>
      <sz val="9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8"/>
      <name val="Tahoma"/>
      <family val="2"/>
    </font>
    <font>
      <i/>
      <sz val="7"/>
      <name val="Tahoma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justify" wrapText="1"/>
    </xf>
    <xf numFmtId="0" fontId="4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6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19" fillId="0" borderId="10" xfId="52" applyFont="1" applyBorder="1" applyAlignment="1">
      <alignment vertical="center" wrapText="1"/>
      <protection/>
    </xf>
    <xf numFmtId="0" fontId="20" fillId="0" borderId="10" xfId="52" applyFont="1" applyBorder="1" applyAlignment="1">
      <alignment horizontal="center"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/>
      <protection/>
    </xf>
    <xf numFmtId="0" fontId="23" fillId="0" borderId="10" xfId="52" applyFont="1" applyBorder="1" applyAlignment="1">
      <alignment/>
      <protection/>
    </xf>
    <xf numFmtId="0" fontId="23" fillId="0" borderId="10" xfId="52" applyFont="1" applyBorder="1" applyAlignment="1">
      <alignment horizontal="center" vertical="center" wrapText="1"/>
      <protection/>
    </xf>
    <xf numFmtId="168" fontId="23" fillId="0" borderId="10" xfId="52" applyNumberFormat="1" applyFont="1" applyBorder="1" applyAlignment="1">
      <alignment vertical="center" wrapText="1"/>
      <protection/>
    </xf>
    <xf numFmtId="168" fontId="23" fillId="0" borderId="10" xfId="52" applyNumberFormat="1" applyFont="1" applyBorder="1" applyAlignment="1">
      <alignment horizontal="right" vertical="center" wrapText="1"/>
      <protection/>
    </xf>
    <xf numFmtId="168" fontId="24" fillId="0" borderId="10" xfId="52" applyNumberFormat="1" applyFont="1" applyBorder="1" applyAlignment="1">
      <alignment horizontal="right" vertical="center" wrapText="1"/>
      <protection/>
    </xf>
    <xf numFmtId="0" fontId="24" fillId="0" borderId="10" xfId="52" applyFont="1" applyBorder="1" applyAlignment="1">
      <alignment horizontal="right" vertical="center" wrapText="1"/>
      <protection/>
    </xf>
    <xf numFmtId="0" fontId="21" fillId="0" borderId="10" xfId="52" applyNumberFormat="1" applyFont="1" applyBorder="1" applyAlignment="1">
      <alignment vertical="center" wrapText="1"/>
      <protection/>
    </xf>
    <xf numFmtId="0" fontId="21" fillId="0" borderId="10" xfId="52" applyFont="1" applyBorder="1" applyAlignment="1">
      <alignment vertical="center" wrapText="1"/>
      <protection/>
    </xf>
    <xf numFmtId="0" fontId="21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/>
      <protection/>
    </xf>
    <xf numFmtId="0" fontId="24" fillId="0" borderId="0" xfId="52" applyFont="1" applyBorder="1" applyAlignment="1">
      <alignment horizontal="right" vertical="center" wrapText="1"/>
      <protection/>
    </xf>
    <xf numFmtId="168" fontId="24" fillId="0" borderId="0" xfId="52" applyNumberFormat="1" applyFont="1" applyBorder="1" applyAlignment="1">
      <alignment horizontal="right" vertical="center" wrapText="1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21" fillId="0" borderId="11" xfId="52" applyFont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view="pageLayout" showRuler="0" workbookViewId="0" topLeftCell="A1">
      <selection activeCell="A3" sqref="A3:K3"/>
    </sheetView>
  </sheetViews>
  <sheetFormatPr defaultColWidth="9.140625" defaultRowHeight="12.75"/>
  <cols>
    <col min="1" max="1" width="2.8515625" style="11" customWidth="1"/>
    <col min="2" max="2" width="57.57421875" style="0" customWidth="1"/>
    <col min="3" max="3" width="11.57421875" style="6" customWidth="1"/>
    <col min="4" max="4" width="6.421875" style="11" customWidth="1"/>
    <col min="5" max="5" width="9.8515625" style="0" customWidth="1"/>
    <col min="6" max="6" width="8.421875" style="0" customWidth="1"/>
    <col min="7" max="7" width="8.00390625" style="0" customWidth="1"/>
    <col min="8" max="8" width="12.140625" style="0" customWidth="1"/>
    <col min="9" max="9" width="5.00390625" style="0" customWidth="1"/>
    <col min="10" max="10" width="10.7109375" style="0" customWidth="1"/>
    <col min="11" max="11" width="12.8515625" style="0" customWidth="1"/>
    <col min="12" max="12" width="13.00390625" style="0" customWidth="1"/>
  </cols>
  <sheetData>
    <row r="1" spans="1:10" ht="12.75">
      <c r="A1" s="49" t="s">
        <v>47</v>
      </c>
      <c r="B1" s="43"/>
      <c r="J1" s="1" t="s">
        <v>39</v>
      </c>
    </row>
    <row r="2" spans="1:11" ht="14.25">
      <c r="A2" s="60" t="s">
        <v>192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11" customFormat="1" ht="19.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9.5" customHeight="1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8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 customHeight="1">
      <c r="A6" s="61" t="s">
        <v>12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ht="8.25" customHeight="1">
      <c r="E7" s="2"/>
    </row>
    <row r="8" spans="1:12" ht="27.75" customHeight="1">
      <c r="A8" s="44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6"/>
    </row>
    <row r="9" spans="1:12" ht="27.75" customHeight="1">
      <c r="A9" s="44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6"/>
    </row>
    <row r="10" spans="1:12" ht="27.75" customHeight="1">
      <c r="A10" s="44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6"/>
    </row>
    <row r="11" spans="1:12" ht="27.75" customHeight="1">
      <c r="A11" s="44" t="s">
        <v>22</v>
      </c>
      <c r="B11" s="43"/>
      <c r="C11" s="43"/>
      <c r="D11" s="43"/>
      <c r="E11" s="43" t="s">
        <v>23</v>
      </c>
      <c r="F11" s="43"/>
      <c r="G11" s="43"/>
      <c r="H11" s="6"/>
      <c r="I11" s="6"/>
      <c r="J11" s="6"/>
      <c r="K11" s="6"/>
      <c r="L11" s="6"/>
    </row>
    <row r="12" spans="1:12" ht="27.75" customHeight="1">
      <c r="A12" s="44" t="s">
        <v>24</v>
      </c>
      <c r="B12" s="43"/>
      <c r="C12" s="43"/>
      <c r="D12" s="43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44" t="s">
        <v>40</v>
      </c>
      <c r="B13" s="43"/>
      <c r="C13" s="6" t="s">
        <v>29</v>
      </c>
      <c r="D13" s="43" t="s">
        <v>30</v>
      </c>
      <c r="E13" s="43"/>
      <c r="F13" s="43"/>
      <c r="G13" s="43"/>
      <c r="H13" s="6"/>
      <c r="I13" s="6"/>
      <c r="J13" s="6"/>
      <c r="K13" s="6"/>
      <c r="L13" s="6"/>
    </row>
    <row r="14" ht="27.75" customHeight="1">
      <c r="E14" s="2"/>
    </row>
    <row r="15" spans="1:11" s="3" customFormat="1" ht="27.75" customHeight="1">
      <c r="A15" s="51" t="s">
        <v>48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2" ht="27.75" customHeight="1">
      <c r="A16" s="56" t="s">
        <v>45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3"/>
    </row>
    <row r="17" spans="2:12" ht="9.75" customHeight="1">
      <c r="B17" s="4"/>
      <c r="C17" s="3"/>
      <c r="D17" s="12"/>
      <c r="E17" s="3"/>
      <c r="F17" s="3"/>
      <c r="G17" s="3"/>
      <c r="H17" s="3"/>
      <c r="I17" s="3"/>
      <c r="J17" s="3"/>
      <c r="K17" s="3"/>
      <c r="L17" s="3"/>
    </row>
    <row r="18" spans="1:12" ht="42">
      <c r="A18" s="13" t="s">
        <v>27</v>
      </c>
      <c r="B18" s="14" t="s">
        <v>1</v>
      </c>
      <c r="C18" s="17" t="s">
        <v>41</v>
      </c>
      <c r="D18" s="14" t="s">
        <v>10</v>
      </c>
      <c r="E18" s="14" t="s">
        <v>2</v>
      </c>
      <c r="F18" s="14" t="s">
        <v>46</v>
      </c>
      <c r="G18" s="14" t="s">
        <v>189</v>
      </c>
      <c r="H18" s="14" t="s">
        <v>3</v>
      </c>
      <c r="I18" s="14" t="s">
        <v>44</v>
      </c>
      <c r="J18" s="14" t="s">
        <v>4</v>
      </c>
      <c r="K18" s="14" t="s">
        <v>0</v>
      </c>
      <c r="L18" s="8"/>
    </row>
    <row r="19" spans="1:12" s="16" customFormat="1" ht="11.25">
      <c r="A19" s="18" t="s">
        <v>26</v>
      </c>
      <c r="B19" s="21" t="s">
        <v>5</v>
      </c>
      <c r="C19" s="19" t="s">
        <v>6</v>
      </c>
      <c r="D19" s="18" t="s">
        <v>7</v>
      </c>
      <c r="E19" s="18" t="s">
        <v>8</v>
      </c>
      <c r="F19" s="18" t="s">
        <v>31</v>
      </c>
      <c r="G19" s="20" t="s">
        <v>9</v>
      </c>
      <c r="H19" s="20" t="s">
        <v>32</v>
      </c>
      <c r="I19" s="20" t="s">
        <v>33</v>
      </c>
      <c r="J19" s="20" t="s">
        <v>34</v>
      </c>
      <c r="K19" s="20" t="s">
        <v>35</v>
      </c>
      <c r="L19" s="9"/>
    </row>
    <row r="20" spans="1:12" s="16" customFormat="1" ht="63">
      <c r="A20" s="15">
        <v>1</v>
      </c>
      <c r="B20" s="40" t="s">
        <v>53</v>
      </c>
      <c r="C20" s="30" t="s">
        <v>54</v>
      </c>
      <c r="D20" s="14">
        <v>144</v>
      </c>
      <c r="E20" s="23"/>
      <c r="F20" s="23"/>
      <c r="G20" s="26"/>
      <c r="H20" s="27">
        <f aca="true" t="shared" si="0" ref="H20:H83">D20*G20</f>
        <v>0</v>
      </c>
      <c r="I20" s="25"/>
      <c r="J20" s="27">
        <f aca="true" t="shared" si="1" ref="J20:J82">H20*(I20/100)</f>
        <v>0</v>
      </c>
      <c r="K20" s="27">
        <f aca="true" t="shared" si="2" ref="K20:K82">H20+J20</f>
        <v>0</v>
      </c>
      <c r="L20" s="9"/>
    </row>
    <row r="21" spans="1:12" s="16" customFormat="1" ht="42">
      <c r="A21" s="15">
        <v>2</v>
      </c>
      <c r="B21" s="40" t="s">
        <v>55</v>
      </c>
      <c r="C21" s="30" t="s">
        <v>56</v>
      </c>
      <c r="D21" s="14">
        <v>96</v>
      </c>
      <c r="E21" s="23"/>
      <c r="F21" s="23"/>
      <c r="G21" s="26"/>
      <c r="H21" s="27">
        <f t="shared" si="0"/>
        <v>0</v>
      </c>
      <c r="I21" s="25"/>
      <c r="J21" s="27">
        <f t="shared" si="1"/>
        <v>0</v>
      </c>
      <c r="K21" s="27">
        <f t="shared" si="2"/>
        <v>0</v>
      </c>
      <c r="L21" s="9"/>
    </row>
    <row r="22" spans="1:12" s="16" customFormat="1" ht="73.5">
      <c r="A22" s="15">
        <v>3</v>
      </c>
      <c r="B22" s="40" t="s">
        <v>57</v>
      </c>
      <c r="C22" s="30" t="s">
        <v>58</v>
      </c>
      <c r="D22" s="14">
        <v>120</v>
      </c>
      <c r="E22" s="23"/>
      <c r="F22" s="23"/>
      <c r="G22" s="26"/>
      <c r="H22" s="27">
        <f t="shared" si="0"/>
        <v>0</v>
      </c>
      <c r="I22" s="25"/>
      <c r="J22" s="27">
        <f t="shared" si="1"/>
        <v>0</v>
      </c>
      <c r="K22" s="27">
        <f t="shared" si="2"/>
        <v>0</v>
      </c>
      <c r="L22" s="9"/>
    </row>
    <row r="23" spans="1:12" s="16" customFormat="1" ht="94.5">
      <c r="A23" s="15">
        <v>4</v>
      </c>
      <c r="B23" s="40" t="s">
        <v>59</v>
      </c>
      <c r="C23" s="30" t="s">
        <v>60</v>
      </c>
      <c r="D23" s="14">
        <v>24</v>
      </c>
      <c r="E23" s="23"/>
      <c r="F23" s="23"/>
      <c r="G23" s="26"/>
      <c r="H23" s="27">
        <f t="shared" si="0"/>
        <v>0</v>
      </c>
      <c r="I23" s="25"/>
      <c r="J23" s="27">
        <f t="shared" si="1"/>
        <v>0</v>
      </c>
      <c r="K23" s="27">
        <f t="shared" si="2"/>
        <v>0</v>
      </c>
      <c r="L23" s="9"/>
    </row>
    <row r="24" spans="1:12" s="16" customFormat="1" ht="84">
      <c r="A24" s="15">
        <v>5</v>
      </c>
      <c r="B24" s="40" t="s">
        <v>61</v>
      </c>
      <c r="C24" s="30" t="s">
        <v>62</v>
      </c>
      <c r="D24" s="14">
        <v>72</v>
      </c>
      <c r="E24" s="23"/>
      <c r="F24" s="23"/>
      <c r="G24" s="26"/>
      <c r="H24" s="27">
        <f t="shared" si="0"/>
        <v>0</v>
      </c>
      <c r="I24" s="25"/>
      <c r="J24" s="27">
        <f t="shared" si="1"/>
        <v>0</v>
      </c>
      <c r="K24" s="27">
        <f t="shared" si="2"/>
        <v>0</v>
      </c>
      <c r="L24" s="9"/>
    </row>
    <row r="25" spans="1:12" s="16" customFormat="1" ht="21">
      <c r="A25" s="15">
        <v>6</v>
      </c>
      <c r="B25" s="40" t="s">
        <v>63</v>
      </c>
      <c r="C25" s="30" t="s">
        <v>64</v>
      </c>
      <c r="D25" s="14">
        <v>72</v>
      </c>
      <c r="E25" s="23"/>
      <c r="F25" s="23"/>
      <c r="G25" s="26"/>
      <c r="H25" s="27">
        <f t="shared" si="0"/>
        <v>0</v>
      </c>
      <c r="I25" s="25"/>
      <c r="J25" s="27">
        <f t="shared" si="1"/>
        <v>0</v>
      </c>
      <c r="K25" s="27">
        <f t="shared" si="2"/>
        <v>0</v>
      </c>
      <c r="L25" s="9"/>
    </row>
    <row r="26" spans="1:12" s="16" customFormat="1" ht="21">
      <c r="A26" s="15">
        <v>7</v>
      </c>
      <c r="B26" s="40" t="s">
        <v>65</v>
      </c>
      <c r="C26" s="30" t="s">
        <v>64</v>
      </c>
      <c r="D26" s="14">
        <v>72</v>
      </c>
      <c r="E26" s="23"/>
      <c r="F26" s="23"/>
      <c r="G26" s="26"/>
      <c r="H26" s="27">
        <f t="shared" si="0"/>
        <v>0</v>
      </c>
      <c r="I26" s="25"/>
      <c r="J26" s="27">
        <f t="shared" si="1"/>
        <v>0</v>
      </c>
      <c r="K26" s="27">
        <f t="shared" si="2"/>
        <v>0</v>
      </c>
      <c r="L26" s="9"/>
    </row>
    <row r="27" spans="1:12" s="16" customFormat="1" ht="42">
      <c r="A27" s="15">
        <v>8</v>
      </c>
      <c r="B27" s="31" t="s">
        <v>66</v>
      </c>
      <c r="C27" s="30" t="s">
        <v>67</v>
      </c>
      <c r="D27" s="14">
        <v>24</v>
      </c>
      <c r="E27" s="23"/>
      <c r="F27" s="23"/>
      <c r="G27" s="26"/>
      <c r="H27" s="27">
        <f>D27*G27</f>
        <v>0</v>
      </c>
      <c r="I27" s="25"/>
      <c r="J27" s="27">
        <f>H27*(I27/100)</f>
        <v>0</v>
      </c>
      <c r="K27" s="27">
        <f>H27+J27</f>
        <v>0</v>
      </c>
      <c r="L27" s="9"/>
    </row>
    <row r="28" spans="1:12" s="16" customFormat="1" ht="24.75" customHeight="1">
      <c r="A28" s="15">
        <v>9</v>
      </c>
      <c r="B28" s="31" t="s">
        <v>68</v>
      </c>
      <c r="C28" s="30" t="s">
        <v>69</v>
      </c>
      <c r="D28" s="14">
        <v>48</v>
      </c>
      <c r="E28" s="23"/>
      <c r="F28" s="23"/>
      <c r="G28" s="26"/>
      <c r="H28" s="27">
        <f t="shared" si="0"/>
        <v>0</v>
      </c>
      <c r="I28" s="25"/>
      <c r="J28" s="27">
        <f t="shared" si="1"/>
        <v>0</v>
      </c>
      <c r="K28" s="27">
        <f t="shared" si="2"/>
        <v>0</v>
      </c>
      <c r="L28" s="9"/>
    </row>
    <row r="29" spans="1:12" s="16" customFormat="1" ht="15.75" customHeight="1">
      <c r="A29" s="15">
        <v>10</v>
      </c>
      <c r="B29" s="31" t="s">
        <v>70</v>
      </c>
      <c r="C29" s="30" t="s">
        <v>62</v>
      </c>
      <c r="D29" s="14">
        <v>48</v>
      </c>
      <c r="E29" s="23"/>
      <c r="F29" s="23"/>
      <c r="G29" s="26"/>
      <c r="H29" s="27">
        <f t="shared" si="0"/>
        <v>0</v>
      </c>
      <c r="I29" s="25"/>
      <c r="J29" s="27">
        <f t="shared" si="1"/>
        <v>0</v>
      </c>
      <c r="K29" s="27">
        <f t="shared" si="2"/>
        <v>0</v>
      </c>
      <c r="L29" s="9"/>
    </row>
    <row r="30" spans="1:12" s="16" customFormat="1" ht="84">
      <c r="A30" s="15">
        <v>11</v>
      </c>
      <c r="B30" s="31" t="s">
        <v>71</v>
      </c>
      <c r="C30" s="30" t="s">
        <v>72</v>
      </c>
      <c r="D30" s="14">
        <v>432</v>
      </c>
      <c r="E30" s="23"/>
      <c r="F30" s="23"/>
      <c r="G30" s="26"/>
      <c r="H30" s="27">
        <f>D30*G30</f>
        <v>0</v>
      </c>
      <c r="I30" s="25"/>
      <c r="J30" s="27">
        <f>H30*(I30/100)</f>
        <v>0</v>
      </c>
      <c r="K30" s="27">
        <f>H30+J30</f>
        <v>0</v>
      </c>
      <c r="L30" s="9"/>
    </row>
    <row r="31" spans="1:12" s="16" customFormat="1" ht="21">
      <c r="A31" s="15">
        <v>12</v>
      </c>
      <c r="B31" s="31" t="s">
        <v>73</v>
      </c>
      <c r="C31" s="30" t="s">
        <v>74</v>
      </c>
      <c r="D31" s="14">
        <v>72</v>
      </c>
      <c r="E31" s="23"/>
      <c r="F31" s="23"/>
      <c r="G31" s="26"/>
      <c r="H31" s="27">
        <f t="shared" si="0"/>
        <v>0</v>
      </c>
      <c r="I31" s="25"/>
      <c r="J31" s="27">
        <f t="shared" si="1"/>
        <v>0</v>
      </c>
      <c r="K31" s="27">
        <f t="shared" si="2"/>
        <v>0</v>
      </c>
      <c r="L31" s="9"/>
    </row>
    <row r="32" spans="1:12" s="16" customFormat="1" ht="84">
      <c r="A32" s="15">
        <v>13</v>
      </c>
      <c r="B32" s="31" t="s">
        <v>75</v>
      </c>
      <c r="C32" s="30" t="s">
        <v>76</v>
      </c>
      <c r="D32" s="14">
        <v>24</v>
      </c>
      <c r="E32" s="23"/>
      <c r="F32" s="23"/>
      <c r="G32" s="26"/>
      <c r="H32" s="27">
        <f t="shared" si="0"/>
        <v>0</v>
      </c>
      <c r="I32" s="25"/>
      <c r="J32" s="27">
        <f t="shared" si="1"/>
        <v>0</v>
      </c>
      <c r="K32" s="27">
        <f t="shared" si="2"/>
        <v>0</v>
      </c>
      <c r="L32" s="9"/>
    </row>
    <row r="33" spans="1:12" s="16" customFormat="1" ht="126">
      <c r="A33" s="15">
        <v>14</v>
      </c>
      <c r="B33" s="31" t="s">
        <v>77</v>
      </c>
      <c r="C33" s="30" t="s">
        <v>78</v>
      </c>
      <c r="D33" s="14">
        <v>180</v>
      </c>
      <c r="E33" s="23"/>
      <c r="F33" s="23"/>
      <c r="G33" s="26"/>
      <c r="H33" s="27">
        <f t="shared" si="0"/>
        <v>0</v>
      </c>
      <c r="I33" s="25"/>
      <c r="J33" s="27">
        <f t="shared" si="1"/>
        <v>0</v>
      </c>
      <c r="K33" s="27">
        <f t="shared" si="2"/>
        <v>0</v>
      </c>
      <c r="L33" s="9"/>
    </row>
    <row r="34" spans="1:12" s="16" customFormat="1" ht="126">
      <c r="A34" s="15">
        <v>15</v>
      </c>
      <c r="B34" s="31" t="s">
        <v>79</v>
      </c>
      <c r="C34" s="30" t="s">
        <v>80</v>
      </c>
      <c r="D34" s="14">
        <v>60</v>
      </c>
      <c r="E34" s="23"/>
      <c r="F34" s="23"/>
      <c r="G34" s="26"/>
      <c r="H34" s="27">
        <f t="shared" si="0"/>
        <v>0</v>
      </c>
      <c r="I34" s="25"/>
      <c r="J34" s="27">
        <f t="shared" si="1"/>
        <v>0</v>
      </c>
      <c r="K34" s="27">
        <f t="shared" si="2"/>
        <v>0</v>
      </c>
      <c r="L34" s="9"/>
    </row>
    <row r="35" spans="1:12" s="16" customFormat="1" ht="105">
      <c r="A35" s="15">
        <v>16</v>
      </c>
      <c r="B35" s="31" t="s">
        <v>81</v>
      </c>
      <c r="C35" s="30" t="s">
        <v>76</v>
      </c>
      <c r="D35" s="14">
        <v>6</v>
      </c>
      <c r="E35" s="23"/>
      <c r="F35" s="23"/>
      <c r="G35" s="26"/>
      <c r="H35" s="27">
        <f t="shared" si="0"/>
        <v>0</v>
      </c>
      <c r="I35" s="25"/>
      <c r="J35" s="27">
        <f t="shared" si="1"/>
        <v>0</v>
      </c>
      <c r="K35" s="27">
        <f t="shared" si="2"/>
        <v>0</v>
      </c>
      <c r="L35" s="9"/>
    </row>
    <row r="36" spans="1:12" s="16" customFormat="1" ht="11.25">
      <c r="A36" s="15">
        <v>17</v>
      </c>
      <c r="B36" s="31" t="s">
        <v>82</v>
      </c>
      <c r="C36" s="30" t="s">
        <v>76</v>
      </c>
      <c r="D36" s="14">
        <v>12</v>
      </c>
      <c r="E36" s="23"/>
      <c r="F36" s="23"/>
      <c r="G36" s="26"/>
      <c r="H36" s="27">
        <f t="shared" si="0"/>
        <v>0</v>
      </c>
      <c r="I36" s="25"/>
      <c r="J36" s="27">
        <f t="shared" si="1"/>
        <v>0</v>
      </c>
      <c r="K36" s="27">
        <f t="shared" si="2"/>
        <v>0</v>
      </c>
      <c r="L36" s="9"/>
    </row>
    <row r="37" spans="1:12" s="16" customFormat="1" ht="11.25">
      <c r="A37" s="15">
        <v>18</v>
      </c>
      <c r="B37" s="31" t="s">
        <v>83</v>
      </c>
      <c r="C37" s="30" t="s">
        <v>76</v>
      </c>
      <c r="D37" s="14">
        <v>12</v>
      </c>
      <c r="E37" s="23"/>
      <c r="F37" s="23"/>
      <c r="G37" s="26"/>
      <c r="H37" s="27">
        <f t="shared" si="0"/>
        <v>0</v>
      </c>
      <c r="I37" s="25"/>
      <c r="J37" s="27">
        <f t="shared" si="1"/>
        <v>0</v>
      </c>
      <c r="K37" s="27">
        <f t="shared" si="2"/>
        <v>0</v>
      </c>
      <c r="L37" s="9"/>
    </row>
    <row r="38" spans="1:12" s="16" customFormat="1" ht="84">
      <c r="A38" s="15">
        <v>19</v>
      </c>
      <c r="B38" s="31" t="s">
        <v>84</v>
      </c>
      <c r="C38" s="30" t="s">
        <v>76</v>
      </c>
      <c r="D38" s="14">
        <v>24</v>
      </c>
      <c r="E38" s="23"/>
      <c r="F38" s="23"/>
      <c r="G38" s="26"/>
      <c r="H38" s="27">
        <f t="shared" si="0"/>
        <v>0</v>
      </c>
      <c r="I38" s="25"/>
      <c r="J38" s="27">
        <f t="shared" si="1"/>
        <v>0</v>
      </c>
      <c r="K38" s="27">
        <f t="shared" si="2"/>
        <v>0</v>
      </c>
      <c r="L38" s="9"/>
    </row>
    <row r="39" spans="1:12" s="16" customFormat="1" ht="84">
      <c r="A39" s="15">
        <v>20</v>
      </c>
      <c r="B39" s="31" t="s">
        <v>190</v>
      </c>
      <c r="C39" s="30" t="s">
        <v>85</v>
      </c>
      <c r="D39" s="14">
        <v>48</v>
      </c>
      <c r="E39" s="23"/>
      <c r="F39" s="23"/>
      <c r="G39" s="26"/>
      <c r="H39" s="27">
        <f t="shared" si="0"/>
        <v>0</v>
      </c>
      <c r="I39" s="25"/>
      <c r="J39" s="27">
        <f>H39*(I39/100)</f>
        <v>0</v>
      </c>
      <c r="K39" s="27">
        <f>H39+J39</f>
        <v>0</v>
      </c>
      <c r="L39" s="9"/>
    </row>
    <row r="40" spans="1:12" s="16" customFormat="1" ht="105">
      <c r="A40" s="15">
        <v>21</v>
      </c>
      <c r="B40" s="31" t="s">
        <v>86</v>
      </c>
      <c r="C40" s="30" t="s">
        <v>87</v>
      </c>
      <c r="D40" s="14">
        <v>12</v>
      </c>
      <c r="E40" s="23"/>
      <c r="F40" s="23"/>
      <c r="G40" s="26"/>
      <c r="H40" s="27">
        <f>D40*G40</f>
        <v>0</v>
      </c>
      <c r="I40" s="25"/>
      <c r="J40" s="27">
        <f>H40*(I40/100)</f>
        <v>0</v>
      </c>
      <c r="K40" s="27">
        <f>H40+J40</f>
        <v>0</v>
      </c>
      <c r="L40" s="9"/>
    </row>
    <row r="41" spans="1:12" s="16" customFormat="1" ht="115.5">
      <c r="A41" s="15">
        <v>22</v>
      </c>
      <c r="B41" s="31" t="s">
        <v>88</v>
      </c>
      <c r="C41" s="30" t="s">
        <v>89</v>
      </c>
      <c r="D41" s="14">
        <v>24</v>
      </c>
      <c r="E41" s="23"/>
      <c r="F41" s="23"/>
      <c r="G41" s="26"/>
      <c r="H41" s="27">
        <f>D41*G41</f>
        <v>0</v>
      </c>
      <c r="I41" s="25"/>
      <c r="J41" s="27">
        <f>H41*(I41/100)</f>
        <v>0</v>
      </c>
      <c r="K41" s="27">
        <f>H41+J41</f>
        <v>0</v>
      </c>
      <c r="L41" s="9"/>
    </row>
    <row r="42" spans="1:12" s="16" customFormat="1" ht="106.5" customHeight="1">
      <c r="A42" s="15">
        <v>23</v>
      </c>
      <c r="B42" s="31" t="s">
        <v>90</v>
      </c>
      <c r="C42" s="30" t="s">
        <v>91</v>
      </c>
      <c r="D42" s="14">
        <v>24</v>
      </c>
      <c r="E42" s="23"/>
      <c r="F42" s="23"/>
      <c r="G42" s="26"/>
      <c r="H42" s="27">
        <f>D42*G42</f>
        <v>0</v>
      </c>
      <c r="I42" s="25"/>
      <c r="J42" s="27">
        <f>H42*(I42/100)</f>
        <v>0</v>
      </c>
      <c r="K42" s="27">
        <f>H42+J42</f>
        <v>0</v>
      </c>
      <c r="L42" s="9"/>
    </row>
    <row r="43" spans="1:12" s="16" customFormat="1" ht="73.5">
      <c r="A43" s="15">
        <v>24</v>
      </c>
      <c r="B43" s="31" t="s">
        <v>92</v>
      </c>
      <c r="C43" s="30" t="s">
        <v>93</v>
      </c>
      <c r="D43" s="14">
        <v>24</v>
      </c>
      <c r="E43" s="23"/>
      <c r="F43" s="23"/>
      <c r="G43" s="26"/>
      <c r="H43" s="27">
        <f>D43*G43</f>
        <v>0</v>
      </c>
      <c r="I43" s="25"/>
      <c r="J43" s="27">
        <f>H43*(I43/100)</f>
        <v>0</v>
      </c>
      <c r="K43" s="27">
        <f>H43+J43</f>
        <v>0</v>
      </c>
      <c r="L43" s="9"/>
    </row>
    <row r="44" spans="1:12" s="16" customFormat="1" ht="73.5">
      <c r="A44" s="15">
        <v>25</v>
      </c>
      <c r="B44" s="31" t="s">
        <v>94</v>
      </c>
      <c r="C44" s="30" t="s">
        <v>95</v>
      </c>
      <c r="D44" s="14">
        <v>48</v>
      </c>
      <c r="E44" s="23"/>
      <c r="F44" s="23"/>
      <c r="G44" s="26"/>
      <c r="H44" s="27">
        <f t="shared" si="0"/>
        <v>0</v>
      </c>
      <c r="I44" s="25"/>
      <c r="J44" s="27">
        <f t="shared" si="1"/>
        <v>0</v>
      </c>
      <c r="K44" s="27">
        <f t="shared" si="2"/>
        <v>0</v>
      </c>
      <c r="L44" s="9"/>
    </row>
    <row r="45" spans="1:12" s="16" customFormat="1" ht="31.5">
      <c r="A45" s="15">
        <v>26</v>
      </c>
      <c r="B45" s="31" t="s">
        <v>96</v>
      </c>
      <c r="C45" s="30" t="s">
        <v>97</v>
      </c>
      <c r="D45" s="14">
        <v>48</v>
      </c>
      <c r="E45" s="23"/>
      <c r="F45" s="23"/>
      <c r="G45" s="26"/>
      <c r="H45" s="27">
        <f t="shared" si="0"/>
        <v>0</v>
      </c>
      <c r="I45" s="25"/>
      <c r="J45" s="27">
        <f t="shared" si="1"/>
        <v>0</v>
      </c>
      <c r="K45" s="27">
        <f t="shared" si="2"/>
        <v>0</v>
      </c>
      <c r="L45" s="9"/>
    </row>
    <row r="46" spans="1:12" s="16" customFormat="1" ht="21">
      <c r="A46" s="15">
        <v>27</v>
      </c>
      <c r="B46" s="31" t="s">
        <v>98</v>
      </c>
      <c r="C46" s="30" t="s">
        <v>99</v>
      </c>
      <c r="D46" s="14">
        <v>36</v>
      </c>
      <c r="E46" s="23"/>
      <c r="F46" s="23"/>
      <c r="G46" s="26"/>
      <c r="H46" s="27">
        <f t="shared" si="0"/>
        <v>0</v>
      </c>
      <c r="I46" s="25"/>
      <c r="J46" s="27">
        <f t="shared" si="1"/>
        <v>0</v>
      </c>
      <c r="K46" s="27">
        <f t="shared" si="2"/>
        <v>0</v>
      </c>
      <c r="L46" s="9"/>
    </row>
    <row r="47" spans="1:12" s="16" customFormat="1" ht="94.5">
      <c r="A47" s="15">
        <v>28</v>
      </c>
      <c r="B47" s="31" t="s">
        <v>100</v>
      </c>
      <c r="C47" s="30" t="s">
        <v>101</v>
      </c>
      <c r="D47" s="14">
        <v>240</v>
      </c>
      <c r="E47" s="23"/>
      <c r="F47" s="23"/>
      <c r="G47" s="26"/>
      <c r="H47" s="27">
        <f t="shared" si="0"/>
        <v>0</v>
      </c>
      <c r="I47" s="25"/>
      <c r="J47" s="27">
        <f t="shared" si="1"/>
        <v>0</v>
      </c>
      <c r="K47" s="27">
        <f t="shared" si="2"/>
        <v>0</v>
      </c>
      <c r="L47" s="9"/>
    </row>
    <row r="48" spans="1:12" s="16" customFormat="1" ht="42">
      <c r="A48" s="15">
        <v>29</v>
      </c>
      <c r="B48" s="31" t="s">
        <v>102</v>
      </c>
      <c r="C48" s="30" t="s">
        <v>99</v>
      </c>
      <c r="D48" s="14">
        <v>36</v>
      </c>
      <c r="E48" s="23"/>
      <c r="F48" s="23"/>
      <c r="G48" s="26"/>
      <c r="H48" s="27">
        <f t="shared" si="0"/>
        <v>0</v>
      </c>
      <c r="I48" s="25"/>
      <c r="J48" s="27">
        <f t="shared" si="1"/>
        <v>0</v>
      </c>
      <c r="K48" s="27">
        <f t="shared" si="2"/>
        <v>0</v>
      </c>
      <c r="L48" s="9"/>
    </row>
    <row r="49" spans="1:12" s="16" customFormat="1" ht="21">
      <c r="A49" s="15">
        <v>30</v>
      </c>
      <c r="B49" s="31" t="s">
        <v>103</v>
      </c>
      <c r="C49" s="30" t="s">
        <v>104</v>
      </c>
      <c r="D49" s="14">
        <v>240</v>
      </c>
      <c r="E49" s="23"/>
      <c r="F49" s="23"/>
      <c r="G49" s="26"/>
      <c r="H49" s="27">
        <f t="shared" si="0"/>
        <v>0</v>
      </c>
      <c r="I49" s="25"/>
      <c r="J49" s="27">
        <f t="shared" si="1"/>
        <v>0</v>
      </c>
      <c r="K49" s="27">
        <f t="shared" si="2"/>
        <v>0</v>
      </c>
      <c r="L49" s="9"/>
    </row>
    <row r="50" spans="1:12" s="16" customFormat="1" ht="11.25">
      <c r="A50" s="15">
        <v>31</v>
      </c>
      <c r="B50" s="31" t="s">
        <v>105</v>
      </c>
      <c r="C50" s="30" t="s">
        <v>106</v>
      </c>
      <c r="D50" s="14">
        <v>120</v>
      </c>
      <c r="E50" s="23"/>
      <c r="F50" s="23"/>
      <c r="G50" s="26"/>
      <c r="H50" s="27">
        <f t="shared" si="0"/>
        <v>0</v>
      </c>
      <c r="I50" s="25"/>
      <c r="J50" s="27">
        <f t="shared" si="1"/>
        <v>0</v>
      </c>
      <c r="K50" s="27">
        <f t="shared" si="2"/>
        <v>0</v>
      </c>
      <c r="L50" s="9"/>
    </row>
    <row r="51" spans="1:12" s="16" customFormat="1" ht="63">
      <c r="A51" s="15">
        <v>32</v>
      </c>
      <c r="B51" s="31" t="s">
        <v>107</v>
      </c>
      <c r="C51" s="30" t="s">
        <v>108</v>
      </c>
      <c r="D51" s="14">
        <v>48</v>
      </c>
      <c r="E51" s="23"/>
      <c r="F51" s="23"/>
      <c r="G51" s="26"/>
      <c r="H51" s="27">
        <f t="shared" si="0"/>
        <v>0</v>
      </c>
      <c r="I51" s="25"/>
      <c r="J51" s="27">
        <f t="shared" si="1"/>
        <v>0</v>
      </c>
      <c r="K51" s="27">
        <f t="shared" si="2"/>
        <v>0</v>
      </c>
      <c r="L51" s="9"/>
    </row>
    <row r="52" spans="1:12" s="16" customFormat="1" ht="52.5">
      <c r="A52" s="15">
        <v>33</v>
      </c>
      <c r="B52" s="31" t="s">
        <v>109</v>
      </c>
      <c r="C52" s="30" t="s">
        <v>110</v>
      </c>
      <c r="D52" s="14">
        <v>48</v>
      </c>
      <c r="E52" s="23"/>
      <c r="F52" s="23"/>
      <c r="G52" s="26"/>
      <c r="H52" s="27">
        <f t="shared" si="0"/>
        <v>0</v>
      </c>
      <c r="I52" s="25"/>
      <c r="J52" s="27">
        <f t="shared" si="1"/>
        <v>0</v>
      </c>
      <c r="K52" s="27">
        <f t="shared" si="2"/>
        <v>0</v>
      </c>
      <c r="L52" s="9"/>
    </row>
    <row r="53" spans="1:12" s="16" customFormat="1" ht="94.5">
      <c r="A53" s="15">
        <v>34</v>
      </c>
      <c r="B53" s="31" t="s">
        <v>111</v>
      </c>
      <c r="C53" s="30" t="s">
        <v>112</v>
      </c>
      <c r="D53" s="14">
        <v>48</v>
      </c>
      <c r="E53" s="23"/>
      <c r="F53" s="23"/>
      <c r="G53" s="26"/>
      <c r="H53" s="27">
        <f t="shared" si="0"/>
        <v>0</v>
      </c>
      <c r="I53" s="25"/>
      <c r="J53" s="27">
        <f t="shared" si="1"/>
        <v>0</v>
      </c>
      <c r="K53" s="27">
        <f t="shared" si="2"/>
        <v>0</v>
      </c>
      <c r="L53" s="9"/>
    </row>
    <row r="54" spans="1:12" s="16" customFormat="1" ht="42">
      <c r="A54" s="15">
        <v>35</v>
      </c>
      <c r="B54" s="31" t="s">
        <v>113</v>
      </c>
      <c r="C54" s="30" t="s">
        <v>114</v>
      </c>
      <c r="D54" s="14">
        <v>48</v>
      </c>
      <c r="E54" s="23"/>
      <c r="F54" s="23"/>
      <c r="G54" s="26"/>
      <c r="H54" s="27">
        <f t="shared" si="0"/>
        <v>0</v>
      </c>
      <c r="I54" s="25"/>
      <c r="J54" s="27">
        <f t="shared" si="1"/>
        <v>0</v>
      </c>
      <c r="K54" s="27">
        <f t="shared" si="2"/>
        <v>0</v>
      </c>
      <c r="L54" s="9"/>
    </row>
    <row r="55" spans="1:12" s="16" customFormat="1" ht="94.5">
      <c r="A55" s="15">
        <v>36</v>
      </c>
      <c r="B55" s="31" t="s">
        <v>115</v>
      </c>
      <c r="C55" s="30" t="s">
        <v>116</v>
      </c>
      <c r="D55" s="14">
        <v>48</v>
      </c>
      <c r="E55" s="23"/>
      <c r="F55" s="23"/>
      <c r="G55" s="26"/>
      <c r="H55" s="27">
        <f t="shared" si="0"/>
        <v>0</v>
      </c>
      <c r="I55" s="25"/>
      <c r="J55" s="27">
        <f t="shared" si="1"/>
        <v>0</v>
      </c>
      <c r="K55" s="27">
        <f t="shared" si="2"/>
        <v>0</v>
      </c>
      <c r="L55" s="9"/>
    </row>
    <row r="56" spans="1:12" s="16" customFormat="1" ht="42">
      <c r="A56" s="15">
        <v>37</v>
      </c>
      <c r="B56" s="31" t="s">
        <v>117</v>
      </c>
      <c r="C56" s="30" t="s">
        <v>118</v>
      </c>
      <c r="D56" s="14">
        <v>24</v>
      </c>
      <c r="E56" s="23"/>
      <c r="F56" s="23"/>
      <c r="G56" s="26"/>
      <c r="H56" s="27">
        <f t="shared" si="0"/>
        <v>0</v>
      </c>
      <c r="I56" s="25"/>
      <c r="J56" s="27">
        <f t="shared" si="1"/>
        <v>0</v>
      </c>
      <c r="K56" s="27">
        <f t="shared" si="2"/>
        <v>0</v>
      </c>
      <c r="L56" s="9"/>
    </row>
    <row r="57" spans="1:12" s="16" customFormat="1" ht="105">
      <c r="A57" s="15">
        <v>38</v>
      </c>
      <c r="B57" s="31" t="s">
        <v>119</v>
      </c>
      <c r="C57" s="30" t="s">
        <v>120</v>
      </c>
      <c r="D57" s="14">
        <v>84</v>
      </c>
      <c r="E57" s="23"/>
      <c r="F57" s="23"/>
      <c r="G57" s="26"/>
      <c r="H57" s="27">
        <f>D57*G57</f>
        <v>0</v>
      </c>
      <c r="I57" s="25"/>
      <c r="J57" s="27">
        <f>H57*(I57/100)</f>
        <v>0</v>
      </c>
      <c r="K57" s="27">
        <f>H57+J57</f>
        <v>0</v>
      </c>
      <c r="L57" s="9"/>
    </row>
    <row r="58" spans="1:12" s="16" customFormat="1" ht="31.5">
      <c r="A58" s="15">
        <v>39</v>
      </c>
      <c r="B58" s="31" t="s">
        <v>121</v>
      </c>
      <c r="C58" s="30" t="s">
        <v>122</v>
      </c>
      <c r="D58" s="14"/>
      <c r="E58" s="23"/>
      <c r="F58" s="23"/>
      <c r="G58" s="26"/>
      <c r="H58" s="27">
        <f>D58*G58</f>
        <v>0</v>
      </c>
      <c r="I58" s="25"/>
      <c r="J58" s="27">
        <f>H58*(I58/100)</f>
        <v>0</v>
      </c>
      <c r="K58" s="27">
        <f>H58+J58</f>
        <v>0</v>
      </c>
      <c r="L58" s="9"/>
    </row>
    <row r="59" spans="1:12" s="16" customFormat="1" ht="21" customHeight="1">
      <c r="A59" s="15">
        <v>40</v>
      </c>
      <c r="B59" s="57" t="s">
        <v>191</v>
      </c>
      <c r="C59" s="58"/>
      <c r="D59" s="58"/>
      <c r="E59" s="58"/>
      <c r="F59" s="58"/>
      <c r="G59" s="58"/>
      <c r="H59" s="58"/>
      <c r="I59" s="58"/>
      <c r="J59" s="58"/>
      <c r="K59" s="59"/>
      <c r="L59" s="9"/>
    </row>
    <row r="60" spans="1:12" s="16" customFormat="1" ht="52.5">
      <c r="A60" s="15">
        <v>41</v>
      </c>
      <c r="B60" s="31" t="s">
        <v>123</v>
      </c>
      <c r="C60" s="30" t="s">
        <v>124</v>
      </c>
      <c r="D60" s="14">
        <v>48</v>
      </c>
      <c r="E60" s="23"/>
      <c r="F60" s="23"/>
      <c r="G60" s="26"/>
      <c r="H60" s="27">
        <f t="shared" si="0"/>
        <v>0</v>
      </c>
      <c r="I60" s="25"/>
      <c r="J60" s="27">
        <f t="shared" si="1"/>
        <v>0</v>
      </c>
      <c r="K60" s="27">
        <f t="shared" si="2"/>
        <v>0</v>
      </c>
      <c r="L60" s="9"/>
    </row>
    <row r="61" spans="1:12" s="16" customFormat="1" ht="42">
      <c r="A61" s="15">
        <v>42</v>
      </c>
      <c r="B61" s="31" t="s">
        <v>125</v>
      </c>
      <c r="C61" s="30" t="s">
        <v>126</v>
      </c>
      <c r="D61" s="14">
        <v>72</v>
      </c>
      <c r="E61" s="23"/>
      <c r="F61" s="23"/>
      <c r="G61" s="26"/>
      <c r="H61" s="27">
        <f t="shared" si="0"/>
        <v>0</v>
      </c>
      <c r="I61" s="25"/>
      <c r="J61" s="27">
        <f t="shared" si="1"/>
        <v>0</v>
      </c>
      <c r="K61" s="27">
        <f t="shared" si="2"/>
        <v>0</v>
      </c>
      <c r="L61" s="9"/>
    </row>
    <row r="62" spans="1:12" s="16" customFormat="1" ht="31.5">
      <c r="A62" s="15">
        <v>43</v>
      </c>
      <c r="B62" s="31" t="s">
        <v>127</v>
      </c>
      <c r="C62" s="30" t="s">
        <v>128</v>
      </c>
      <c r="D62" s="14">
        <v>60</v>
      </c>
      <c r="E62" s="23"/>
      <c r="F62" s="23"/>
      <c r="G62" s="26"/>
      <c r="H62" s="27">
        <f t="shared" si="0"/>
        <v>0</v>
      </c>
      <c r="I62" s="25"/>
      <c r="J62" s="27">
        <f t="shared" si="1"/>
        <v>0</v>
      </c>
      <c r="K62" s="27">
        <f t="shared" si="2"/>
        <v>0</v>
      </c>
      <c r="L62" s="9"/>
    </row>
    <row r="63" spans="1:12" s="16" customFormat="1" ht="31.5">
      <c r="A63" s="15">
        <v>44</v>
      </c>
      <c r="B63" s="31" t="s">
        <v>129</v>
      </c>
      <c r="C63" s="30" t="s">
        <v>130</v>
      </c>
      <c r="D63" s="14">
        <v>48</v>
      </c>
      <c r="E63" s="23"/>
      <c r="F63" s="23"/>
      <c r="G63" s="26"/>
      <c r="H63" s="27">
        <f t="shared" si="0"/>
        <v>0</v>
      </c>
      <c r="I63" s="25"/>
      <c r="J63" s="27">
        <f t="shared" si="1"/>
        <v>0</v>
      </c>
      <c r="K63" s="27">
        <f t="shared" si="2"/>
        <v>0</v>
      </c>
      <c r="L63" s="9"/>
    </row>
    <row r="64" spans="1:12" s="16" customFormat="1" ht="11.25">
      <c r="A64" s="15">
        <v>45</v>
      </c>
      <c r="B64" s="31" t="s">
        <v>131</v>
      </c>
      <c r="C64" s="30" t="s">
        <v>67</v>
      </c>
      <c r="D64" s="14">
        <v>48</v>
      </c>
      <c r="E64" s="23"/>
      <c r="F64" s="23"/>
      <c r="G64" s="26"/>
      <c r="H64" s="27">
        <f t="shared" si="0"/>
        <v>0</v>
      </c>
      <c r="I64" s="25"/>
      <c r="J64" s="27">
        <f t="shared" si="1"/>
        <v>0</v>
      </c>
      <c r="K64" s="27">
        <f t="shared" si="2"/>
        <v>0</v>
      </c>
      <c r="L64" s="9"/>
    </row>
    <row r="65" spans="1:12" s="16" customFormat="1" ht="42">
      <c r="A65" s="15">
        <v>46</v>
      </c>
      <c r="B65" s="31" t="s">
        <v>132</v>
      </c>
      <c r="C65" s="30" t="s">
        <v>133</v>
      </c>
      <c r="D65" s="14">
        <v>36</v>
      </c>
      <c r="E65" s="23"/>
      <c r="F65" s="23"/>
      <c r="G65" s="26"/>
      <c r="H65" s="27">
        <f t="shared" si="0"/>
        <v>0</v>
      </c>
      <c r="I65" s="25"/>
      <c r="J65" s="27">
        <f t="shared" si="1"/>
        <v>0</v>
      </c>
      <c r="K65" s="27">
        <f t="shared" si="2"/>
        <v>0</v>
      </c>
      <c r="L65" s="9"/>
    </row>
    <row r="66" spans="1:12" s="16" customFormat="1" ht="42">
      <c r="A66" s="15">
        <v>47</v>
      </c>
      <c r="B66" s="31" t="s">
        <v>134</v>
      </c>
      <c r="C66" s="30" t="s">
        <v>135</v>
      </c>
      <c r="D66" s="14">
        <v>48</v>
      </c>
      <c r="E66" s="23"/>
      <c r="F66" s="23"/>
      <c r="G66" s="26"/>
      <c r="H66" s="27">
        <f t="shared" si="0"/>
        <v>0</v>
      </c>
      <c r="I66" s="25"/>
      <c r="J66" s="27">
        <f t="shared" si="1"/>
        <v>0</v>
      </c>
      <c r="K66" s="27">
        <f t="shared" si="2"/>
        <v>0</v>
      </c>
      <c r="L66" s="9"/>
    </row>
    <row r="67" spans="1:12" s="16" customFormat="1" ht="31.5">
      <c r="A67" s="15">
        <v>48</v>
      </c>
      <c r="B67" s="31" t="s">
        <v>136</v>
      </c>
      <c r="C67" s="30" t="s">
        <v>137</v>
      </c>
      <c r="D67" s="14">
        <v>48</v>
      </c>
      <c r="E67" s="23"/>
      <c r="F67" s="23"/>
      <c r="G67" s="26"/>
      <c r="H67" s="27">
        <f t="shared" si="0"/>
        <v>0</v>
      </c>
      <c r="I67" s="25"/>
      <c r="J67" s="27">
        <f t="shared" si="1"/>
        <v>0</v>
      </c>
      <c r="K67" s="27">
        <f t="shared" si="2"/>
        <v>0</v>
      </c>
      <c r="L67" s="9"/>
    </row>
    <row r="68" spans="1:12" s="16" customFormat="1" ht="11.25">
      <c r="A68" s="15">
        <v>49</v>
      </c>
      <c r="B68" s="31" t="s">
        <v>138</v>
      </c>
      <c r="C68" s="30" t="s">
        <v>139</v>
      </c>
      <c r="D68" s="14">
        <v>240</v>
      </c>
      <c r="E68" s="23"/>
      <c r="F68" s="23"/>
      <c r="G68" s="26"/>
      <c r="H68" s="27">
        <f t="shared" si="0"/>
        <v>0</v>
      </c>
      <c r="I68" s="25"/>
      <c r="J68" s="27">
        <f t="shared" si="1"/>
        <v>0</v>
      </c>
      <c r="K68" s="27">
        <f t="shared" si="2"/>
        <v>0</v>
      </c>
      <c r="L68" s="9"/>
    </row>
    <row r="69" spans="1:12" s="16" customFormat="1" ht="21">
      <c r="A69" s="15">
        <v>50</v>
      </c>
      <c r="B69" s="31" t="s">
        <v>140</v>
      </c>
      <c r="C69" s="30" t="s">
        <v>141</v>
      </c>
      <c r="D69" s="14">
        <v>48</v>
      </c>
      <c r="E69" s="23"/>
      <c r="F69" s="23"/>
      <c r="G69" s="26"/>
      <c r="H69" s="27">
        <f t="shared" si="0"/>
        <v>0</v>
      </c>
      <c r="I69" s="25"/>
      <c r="J69" s="27">
        <f t="shared" si="1"/>
        <v>0</v>
      </c>
      <c r="K69" s="27">
        <f t="shared" si="2"/>
        <v>0</v>
      </c>
      <c r="L69" s="9"/>
    </row>
    <row r="70" spans="1:12" s="16" customFormat="1" ht="73.5">
      <c r="A70" s="15">
        <v>51</v>
      </c>
      <c r="B70" s="31" t="s">
        <v>142</v>
      </c>
      <c r="C70" s="30" t="s">
        <v>143</v>
      </c>
      <c r="D70" s="14">
        <v>48</v>
      </c>
      <c r="E70" s="23"/>
      <c r="F70" s="23"/>
      <c r="G70" s="26"/>
      <c r="H70" s="27">
        <f t="shared" si="0"/>
        <v>0</v>
      </c>
      <c r="I70" s="25"/>
      <c r="J70" s="27">
        <f t="shared" si="1"/>
        <v>0</v>
      </c>
      <c r="K70" s="27">
        <f t="shared" si="2"/>
        <v>0</v>
      </c>
      <c r="L70" s="9"/>
    </row>
    <row r="71" spans="1:12" s="16" customFormat="1" ht="21">
      <c r="A71" s="15">
        <v>52</v>
      </c>
      <c r="B71" s="31" t="s">
        <v>144</v>
      </c>
      <c r="C71" s="30" t="s">
        <v>145</v>
      </c>
      <c r="D71" s="14">
        <v>48</v>
      </c>
      <c r="E71" s="23"/>
      <c r="F71" s="23"/>
      <c r="G71" s="26"/>
      <c r="H71" s="27">
        <f t="shared" si="0"/>
        <v>0</v>
      </c>
      <c r="I71" s="25"/>
      <c r="J71" s="27">
        <f t="shared" si="1"/>
        <v>0</v>
      </c>
      <c r="K71" s="27">
        <f t="shared" si="2"/>
        <v>0</v>
      </c>
      <c r="L71" s="9"/>
    </row>
    <row r="72" spans="1:12" s="16" customFormat="1" ht="31.5">
      <c r="A72" s="15">
        <v>53</v>
      </c>
      <c r="B72" s="31" t="s">
        <v>146</v>
      </c>
      <c r="C72" s="30" t="s">
        <v>147</v>
      </c>
      <c r="D72" s="14">
        <v>120</v>
      </c>
      <c r="E72" s="23"/>
      <c r="F72" s="23"/>
      <c r="G72" s="26"/>
      <c r="H72" s="27">
        <f t="shared" si="0"/>
        <v>0</v>
      </c>
      <c r="I72" s="25"/>
      <c r="J72" s="27">
        <f t="shared" si="1"/>
        <v>0</v>
      </c>
      <c r="K72" s="27">
        <f t="shared" si="2"/>
        <v>0</v>
      </c>
      <c r="L72" s="9"/>
    </row>
    <row r="73" spans="1:12" s="16" customFormat="1" ht="79.5" customHeight="1">
      <c r="A73" s="15">
        <v>54</v>
      </c>
      <c r="B73" s="31" t="s">
        <v>148</v>
      </c>
      <c r="C73" s="30" t="s">
        <v>149</v>
      </c>
      <c r="D73" s="14">
        <v>48</v>
      </c>
      <c r="E73" s="23"/>
      <c r="F73" s="23"/>
      <c r="G73" s="26"/>
      <c r="H73" s="27">
        <f t="shared" si="0"/>
        <v>0</v>
      </c>
      <c r="I73" s="25"/>
      <c r="J73" s="27">
        <f t="shared" si="1"/>
        <v>0</v>
      </c>
      <c r="K73" s="27">
        <f t="shared" si="2"/>
        <v>0</v>
      </c>
      <c r="L73" s="9"/>
    </row>
    <row r="74" spans="1:12" s="16" customFormat="1" ht="63">
      <c r="A74" s="15">
        <v>55</v>
      </c>
      <c r="B74" s="31" t="s">
        <v>150</v>
      </c>
      <c r="C74" s="30" t="s">
        <v>151</v>
      </c>
      <c r="D74" s="14">
        <v>24</v>
      </c>
      <c r="E74" s="23"/>
      <c r="F74" s="23"/>
      <c r="G74" s="26"/>
      <c r="H74" s="27">
        <f t="shared" si="0"/>
        <v>0</v>
      </c>
      <c r="I74" s="25"/>
      <c r="J74" s="27">
        <f t="shared" si="1"/>
        <v>0</v>
      </c>
      <c r="K74" s="27">
        <f t="shared" si="2"/>
        <v>0</v>
      </c>
      <c r="L74" s="9"/>
    </row>
    <row r="75" spans="1:12" s="16" customFormat="1" ht="136.5">
      <c r="A75" s="15">
        <v>56</v>
      </c>
      <c r="B75" s="31" t="s">
        <v>152</v>
      </c>
      <c r="C75" s="30" t="s">
        <v>153</v>
      </c>
      <c r="D75" s="14">
        <v>24</v>
      </c>
      <c r="E75" s="23"/>
      <c r="F75" s="23"/>
      <c r="G75" s="26"/>
      <c r="H75" s="27">
        <f t="shared" si="0"/>
        <v>0</v>
      </c>
      <c r="I75" s="25"/>
      <c r="J75" s="27">
        <f t="shared" si="1"/>
        <v>0</v>
      </c>
      <c r="K75" s="27">
        <f t="shared" si="2"/>
        <v>0</v>
      </c>
      <c r="L75" s="9"/>
    </row>
    <row r="76" spans="1:12" s="16" customFormat="1" ht="105">
      <c r="A76" s="15">
        <v>57</v>
      </c>
      <c r="B76" s="31" t="s">
        <v>154</v>
      </c>
      <c r="C76" s="30" t="s">
        <v>155</v>
      </c>
      <c r="D76" s="14">
        <v>60</v>
      </c>
      <c r="E76" s="23"/>
      <c r="F76" s="23"/>
      <c r="G76" s="26"/>
      <c r="H76" s="27">
        <f t="shared" si="0"/>
        <v>0</v>
      </c>
      <c r="I76" s="25"/>
      <c r="J76" s="27">
        <f t="shared" si="1"/>
        <v>0</v>
      </c>
      <c r="K76" s="27">
        <f t="shared" si="2"/>
        <v>0</v>
      </c>
      <c r="L76" s="9"/>
    </row>
    <row r="77" spans="1:12" s="16" customFormat="1" ht="42">
      <c r="A77" s="15">
        <v>58</v>
      </c>
      <c r="B77" s="31" t="s">
        <v>156</v>
      </c>
      <c r="C77" s="30" t="s">
        <v>157</v>
      </c>
      <c r="D77" s="14">
        <v>60</v>
      </c>
      <c r="E77" s="23"/>
      <c r="F77" s="23"/>
      <c r="G77" s="26"/>
      <c r="H77" s="27">
        <f t="shared" si="0"/>
        <v>0</v>
      </c>
      <c r="I77" s="25"/>
      <c r="J77" s="27">
        <f t="shared" si="1"/>
        <v>0</v>
      </c>
      <c r="K77" s="27">
        <f t="shared" si="2"/>
        <v>0</v>
      </c>
      <c r="L77" s="9"/>
    </row>
    <row r="78" spans="1:12" s="16" customFormat="1" ht="31.5">
      <c r="A78" s="15">
        <v>59</v>
      </c>
      <c r="B78" s="31" t="s">
        <v>158</v>
      </c>
      <c r="C78" s="30" t="s">
        <v>159</v>
      </c>
      <c r="D78" s="14">
        <v>48</v>
      </c>
      <c r="E78" s="23"/>
      <c r="F78" s="23"/>
      <c r="G78" s="26"/>
      <c r="H78" s="27">
        <f t="shared" si="0"/>
        <v>0</v>
      </c>
      <c r="I78" s="25"/>
      <c r="J78" s="27">
        <f t="shared" si="1"/>
        <v>0</v>
      </c>
      <c r="K78" s="27">
        <f t="shared" si="2"/>
        <v>0</v>
      </c>
      <c r="L78" s="9"/>
    </row>
    <row r="79" spans="1:12" s="16" customFormat="1" ht="73.5">
      <c r="A79" s="15">
        <v>60</v>
      </c>
      <c r="B79" s="31" t="s">
        <v>160</v>
      </c>
      <c r="C79" s="30" t="s">
        <v>161</v>
      </c>
      <c r="D79" s="14">
        <v>48</v>
      </c>
      <c r="E79" s="23"/>
      <c r="F79" s="23"/>
      <c r="G79" s="26"/>
      <c r="H79" s="27">
        <f t="shared" si="0"/>
        <v>0</v>
      </c>
      <c r="I79" s="25"/>
      <c r="J79" s="27">
        <f t="shared" si="1"/>
        <v>0</v>
      </c>
      <c r="K79" s="27">
        <f t="shared" si="2"/>
        <v>0</v>
      </c>
      <c r="L79" s="9"/>
    </row>
    <row r="80" spans="1:12" s="16" customFormat="1" ht="94.5">
      <c r="A80" s="15">
        <v>61</v>
      </c>
      <c r="B80" s="31" t="s">
        <v>162</v>
      </c>
      <c r="C80" s="30" t="s">
        <v>163</v>
      </c>
      <c r="D80" s="14">
        <v>60</v>
      </c>
      <c r="E80" s="23"/>
      <c r="F80" s="23"/>
      <c r="G80" s="26"/>
      <c r="H80" s="27">
        <f t="shared" si="0"/>
        <v>0</v>
      </c>
      <c r="I80" s="25"/>
      <c r="J80" s="27">
        <f t="shared" si="1"/>
        <v>0</v>
      </c>
      <c r="K80" s="27">
        <f t="shared" si="2"/>
        <v>0</v>
      </c>
      <c r="L80" s="9"/>
    </row>
    <row r="81" spans="1:12" s="16" customFormat="1" ht="178.5">
      <c r="A81" s="15">
        <v>62</v>
      </c>
      <c r="B81" s="31" t="s">
        <v>164</v>
      </c>
      <c r="C81" s="30" t="s">
        <v>165</v>
      </c>
      <c r="D81" s="14">
        <v>72</v>
      </c>
      <c r="E81" s="23"/>
      <c r="F81" s="23"/>
      <c r="G81" s="26"/>
      <c r="H81" s="27">
        <f>D81*G81</f>
        <v>0</v>
      </c>
      <c r="I81" s="25"/>
      <c r="J81" s="27">
        <f>H81*(I81/100)</f>
        <v>0</v>
      </c>
      <c r="K81" s="27">
        <f>H81+J81</f>
        <v>0</v>
      </c>
      <c r="L81" s="9"/>
    </row>
    <row r="82" spans="1:12" s="16" customFormat="1" ht="105">
      <c r="A82" s="15">
        <v>63</v>
      </c>
      <c r="B82" s="31" t="s">
        <v>166</v>
      </c>
      <c r="C82" s="30" t="s">
        <v>167</v>
      </c>
      <c r="D82" s="14">
        <v>72</v>
      </c>
      <c r="E82" s="23"/>
      <c r="F82" s="23"/>
      <c r="G82" s="26"/>
      <c r="H82" s="27">
        <f t="shared" si="0"/>
        <v>0</v>
      </c>
      <c r="I82" s="25"/>
      <c r="J82" s="27">
        <f t="shared" si="1"/>
        <v>0</v>
      </c>
      <c r="K82" s="27">
        <f t="shared" si="2"/>
        <v>0</v>
      </c>
      <c r="L82" s="9"/>
    </row>
    <row r="83" spans="1:12" s="16" customFormat="1" ht="157.5">
      <c r="A83" s="15">
        <v>64</v>
      </c>
      <c r="B83" s="31" t="s">
        <v>168</v>
      </c>
      <c r="C83" s="30" t="s">
        <v>169</v>
      </c>
      <c r="D83" s="14">
        <v>24</v>
      </c>
      <c r="E83" s="23"/>
      <c r="F83" s="23"/>
      <c r="G83" s="26"/>
      <c r="H83" s="27">
        <f t="shared" si="0"/>
        <v>0</v>
      </c>
      <c r="I83" s="25"/>
      <c r="J83" s="27">
        <f aca="true" t="shared" si="3" ref="J83:J90">H83*(I83/100)</f>
        <v>0</v>
      </c>
      <c r="K83" s="27">
        <f aca="true" t="shared" si="4" ref="K83:K91">H83+J83</f>
        <v>0</v>
      </c>
      <c r="L83" s="9"/>
    </row>
    <row r="84" spans="1:12" s="16" customFormat="1" ht="42">
      <c r="A84" s="15">
        <v>65</v>
      </c>
      <c r="B84" s="31" t="s">
        <v>170</v>
      </c>
      <c r="C84" s="30" t="s">
        <v>171</v>
      </c>
      <c r="D84" s="14">
        <v>144</v>
      </c>
      <c r="E84" s="23"/>
      <c r="F84" s="23"/>
      <c r="G84" s="26"/>
      <c r="H84" s="27">
        <f aca="true" t="shared" si="5" ref="H84:H90">D84*G84</f>
        <v>0</v>
      </c>
      <c r="I84" s="25"/>
      <c r="J84" s="27">
        <f t="shared" si="3"/>
        <v>0</v>
      </c>
      <c r="K84" s="27">
        <f t="shared" si="4"/>
        <v>0</v>
      </c>
      <c r="L84" s="9"/>
    </row>
    <row r="85" spans="1:12" s="16" customFormat="1" ht="42">
      <c r="A85" s="15">
        <v>66</v>
      </c>
      <c r="B85" s="31" t="s">
        <v>172</v>
      </c>
      <c r="C85" s="30" t="s">
        <v>173</v>
      </c>
      <c r="D85" s="14">
        <v>144</v>
      </c>
      <c r="E85" s="23"/>
      <c r="F85" s="23"/>
      <c r="G85" s="26"/>
      <c r="H85" s="27">
        <f t="shared" si="5"/>
        <v>0</v>
      </c>
      <c r="I85" s="25"/>
      <c r="J85" s="27">
        <f t="shared" si="3"/>
        <v>0</v>
      </c>
      <c r="K85" s="27">
        <f t="shared" si="4"/>
        <v>0</v>
      </c>
      <c r="L85" s="9"/>
    </row>
    <row r="86" spans="1:12" s="16" customFormat="1" ht="63">
      <c r="A86" s="15">
        <v>67</v>
      </c>
      <c r="B86" s="31" t="s">
        <v>174</v>
      </c>
      <c r="C86" s="30" t="s">
        <v>175</v>
      </c>
      <c r="D86" s="14">
        <v>48</v>
      </c>
      <c r="E86" s="23"/>
      <c r="F86" s="23"/>
      <c r="G86" s="26"/>
      <c r="H86" s="27">
        <f t="shared" si="5"/>
        <v>0</v>
      </c>
      <c r="I86" s="25"/>
      <c r="J86" s="27">
        <f t="shared" si="3"/>
        <v>0</v>
      </c>
      <c r="K86" s="27">
        <f t="shared" si="4"/>
        <v>0</v>
      </c>
      <c r="L86" s="9"/>
    </row>
    <row r="87" spans="1:12" s="16" customFormat="1" ht="94.5">
      <c r="A87" s="15">
        <v>68</v>
      </c>
      <c r="B87" s="31" t="s">
        <v>176</v>
      </c>
      <c r="C87" s="30" t="s">
        <v>177</v>
      </c>
      <c r="D87" s="14">
        <v>36</v>
      </c>
      <c r="E87" s="23"/>
      <c r="F87" s="23"/>
      <c r="G87" s="26"/>
      <c r="H87" s="27">
        <f t="shared" si="5"/>
        <v>0</v>
      </c>
      <c r="I87" s="25"/>
      <c r="J87" s="27">
        <f t="shared" si="3"/>
        <v>0</v>
      </c>
      <c r="K87" s="27">
        <f t="shared" si="4"/>
        <v>0</v>
      </c>
      <c r="L87" s="9"/>
    </row>
    <row r="88" spans="1:12" s="16" customFormat="1" ht="73.5">
      <c r="A88" s="15">
        <v>69</v>
      </c>
      <c r="B88" s="31" t="s">
        <v>178</v>
      </c>
      <c r="C88" s="30" t="s">
        <v>179</v>
      </c>
      <c r="D88" s="14">
        <v>36</v>
      </c>
      <c r="E88" s="23"/>
      <c r="F88" s="23"/>
      <c r="G88" s="26"/>
      <c r="H88" s="27">
        <f t="shared" si="5"/>
        <v>0</v>
      </c>
      <c r="I88" s="25"/>
      <c r="J88" s="27">
        <f t="shared" si="3"/>
        <v>0</v>
      </c>
      <c r="K88" s="27">
        <f t="shared" si="4"/>
        <v>0</v>
      </c>
      <c r="L88" s="9"/>
    </row>
    <row r="89" spans="1:12" s="16" customFormat="1" ht="42">
      <c r="A89" s="15">
        <v>70</v>
      </c>
      <c r="B89" s="31" t="s">
        <v>180</v>
      </c>
      <c r="C89" s="30" t="s">
        <v>181</v>
      </c>
      <c r="D89" s="14">
        <v>60</v>
      </c>
      <c r="E89" s="23"/>
      <c r="F89" s="23"/>
      <c r="G89" s="26"/>
      <c r="H89" s="27">
        <f t="shared" si="5"/>
        <v>0</v>
      </c>
      <c r="I89" s="25"/>
      <c r="J89" s="27">
        <f t="shared" si="3"/>
        <v>0</v>
      </c>
      <c r="K89" s="27">
        <f t="shared" si="4"/>
        <v>0</v>
      </c>
      <c r="L89" s="9"/>
    </row>
    <row r="90" spans="1:12" s="16" customFormat="1" ht="52.5">
      <c r="A90" s="15">
        <v>71</v>
      </c>
      <c r="B90" s="31" t="s">
        <v>182</v>
      </c>
      <c r="C90" s="30" t="s">
        <v>183</v>
      </c>
      <c r="D90" s="14">
        <v>72</v>
      </c>
      <c r="E90" s="23"/>
      <c r="F90" s="23"/>
      <c r="G90" s="26"/>
      <c r="H90" s="27">
        <f t="shared" si="5"/>
        <v>0</v>
      </c>
      <c r="I90" s="25"/>
      <c r="J90" s="27">
        <f t="shared" si="3"/>
        <v>0</v>
      </c>
      <c r="K90" s="27">
        <f t="shared" si="4"/>
        <v>0</v>
      </c>
      <c r="L90" s="9"/>
    </row>
    <row r="91" spans="1:12" s="16" customFormat="1" ht="17.25" customHeight="1">
      <c r="A91" s="22"/>
      <c r="B91" s="23"/>
      <c r="C91" s="24"/>
      <c r="D91" s="23"/>
      <c r="E91" s="23"/>
      <c r="F91" s="23"/>
      <c r="G91" s="29" t="s">
        <v>28</v>
      </c>
      <c r="H91" s="28">
        <f>SUM(H20:H90)</f>
        <v>0</v>
      </c>
      <c r="I91" s="25"/>
      <c r="J91" s="28">
        <f>SUM(J20:J90)</f>
        <v>0</v>
      </c>
      <c r="K91" s="28">
        <f t="shared" si="4"/>
        <v>0</v>
      </c>
      <c r="L91" s="9"/>
    </row>
    <row r="92" spans="1:12" s="16" customFormat="1" ht="11.25">
      <c r="A92" s="32"/>
      <c r="B92" s="33"/>
      <c r="C92" s="34"/>
      <c r="D92" s="33"/>
      <c r="E92" s="33"/>
      <c r="F92" s="33"/>
      <c r="G92" s="35"/>
      <c r="H92" s="36"/>
      <c r="I92" s="37"/>
      <c r="J92" s="36"/>
      <c r="K92" s="36"/>
      <c r="L92" s="9"/>
    </row>
    <row r="93" spans="1:12" s="16" customFormat="1" ht="11.25">
      <c r="A93" s="32"/>
      <c r="B93" s="33"/>
      <c r="C93" s="34"/>
      <c r="D93" s="33"/>
      <c r="E93" s="33"/>
      <c r="F93" s="33"/>
      <c r="G93" s="35"/>
      <c r="H93" s="36"/>
      <c r="I93" s="37"/>
      <c r="J93" s="36"/>
      <c r="K93" s="36"/>
      <c r="L93" s="9"/>
    </row>
    <row r="94" spans="1:12" s="39" customFormat="1" ht="50.25" customHeight="1">
      <c r="A94" s="46" t="s">
        <v>37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38"/>
    </row>
    <row r="95" spans="1:12" s="39" customFormat="1" ht="50.25" customHeight="1">
      <c r="A95" s="46" t="s">
        <v>49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38"/>
    </row>
    <row r="96" spans="1:12" s="39" customFormat="1" ht="20.25" customHeight="1">
      <c r="A96" s="41" t="s">
        <v>38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38"/>
    </row>
    <row r="97" spans="1:12" s="39" customFormat="1" ht="36" customHeight="1">
      <c r="A97" s="53" t="s">
        <v>13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38"/>
    </row>
    <row r="98" spans="1:12" s="39" customFormat="1" ht="15">
      <c r="A98" s="46" t="s">
        <v>42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38"/>
    </row>
    <row r="99" spans="1:12" s="39" customFormat="1" ht="46.5" customHeight="1">
      <c r="A99" s="46" t="s">
        <v>184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38"/>
    </row>
    <row r="100" spans="1:12" s="39" customFormat="1" ht="35.25" customHeight="1">
      <c r="A100" s="47" t="s">
        <v>187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38"/>
    </row>
    <row r="101" spans="1:12" s="39" customFormat="1" ht="24.75" customHeight="1">
      <c r="A101" s="47" t="s">
        <v>188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38"/>
    </row>
    <row r="102" spans="1:12" s="39" customFormat="1" ht="36" customHeight="1">
      <c r="A102" s="46" t="s">
        <v>50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38"/>
    </row>
    <row r="103" spans="1:12" s="39" customFormat="1" ht="15">
      <c r="A103" s="46" t="s">
        <v>51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38"/>
    </row>
    <row r="104" spans="1:12" s="39" customFormat="1" ht="15">
      <c r="A104" s="46" t="s">
        <v>52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38"/>
    </row>
    <row r="105" spans="1:12" s="10" customFormat="1" ht="27.75" customHeight="1">
      <c r="A105" s="55" t="s">
        <v>14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5"/>
    </row>
    <row r="106" spans="1:12" s="10" customFormat="1" ht="27.75" customHeight="1">
      <c r="A106" s="54" t="s">
        <v>15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5"/>
    </row>
    <row r="107" spans="1:12" s="10" customFormat="1" ht="30.75" customHeight="1">
      <c r="A107" s="45" t="s">
        <v>17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5"/>
    </row>
    <row r="108" spans="1:12" s="10" customFormat="1" ht="30.75" customHeight="1">
      <c r="A108" s="45" t="s">
        <v>18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5"/>
    </row>
    <row r="109" spans="1:12" s="10" customFormat="1" ht="19.5" customHeight="1">
      <c r="A109" s="49" t="s">
        <v>185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5"/>
    </row>
    <row r="110" spans="1:12" s="10" customFormat="1" ht="15" customHeight="1">
      <c r="A110" s="49" t="s">
        <v>186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5"/>
    </row>
    <row r="111" spans="1:12" s="10" customFormat="1" ht="13.5" customHeight="1">
      <c r="A111" s="44" t="s">
        <v>14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5"/>
    </row>
    <row r="112" spans="1:12" s="10" customFormat="1" ht="54" customHeight="1">
      <c r="A112" s="44" t="s">
        <v>16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5"/>
    </row>
    <row r="113" spans="1:12" s="10" customFormat="1" ht="11.25" customHeight="1">
      <c r="A113" s="43" t="s">
        <v>25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5"/>
    </row>
    <row r="114" spans="1:12" s="10" customFormat="1" ht="115.5" customHeight="1">
      <c r="A114" s="11"/>
      <c r="B114"/>
      <c r="C114" s="6"/>
      <c r="D114" s="11"/>
      <c r="E114"/>
      <c r="F114"/>
      <c r="G114"/>
      <c r="H114"/>
      <c r="I114"/>
      <c r="J114"/>
      <c r="K114"/>
      <c r="L114" s="5"/>
    </row>
    <row r="115" spans="1:12" s="10" customFormat="1" ht="115.5" customHeight="1">
      <c r="A115" s="11"/>
      <c r="B115"/>
      <c r="C115" s="6"/>
      <c r="D115" s="11"/>
      <c r="E115"/>
      <c r="F115"/>
      <c r="G115"/>
      <c r="H115"/>
      <c r="I115"/>
      <c r="J115"/>
      <c r="K115"/>
      <c r="L115" s="5"/>
    </row>
    <row r="116" spans="1:12" s="10" customFormat="1" ht="115.5" customHeight="1">
      <c r="A116" s="11"/>
      <c r="B116"/>
      <c r="C116" s="6"/>
      <c r="D116" s="11"/>
      <c r="E116"/>
      <c r="F116"/>
      <c r="G116"/>
      <c r="H116"/>
      <c r="I116"/>
      <c r="J116"/>
      <c r="K116"/>
      <c r="L116" s="5"/>
    </row>
    <row r="117" spans="1:12" s="10" customFormat="1" ht="115.5" customHeight="1">
      <c r="A117" s="11"/>
      <c r="B117"/>
      <c r="C117" s="6"/>
      <c r="D117" s="11"/>
      <c r="E117"/>
      <c r="F117"/>
      <c r="G117"/>
      <c r="H117"/>
      <c r="I117"/>
      <c r="J117"/>
      <c r="K117"/>
      <c r="L117" s="5"/>
    </row>
    <row r="118" spans="1:12" s="10" customFormat="1" ht="115.5" customHeight="1">
      <c r="A118" s="11"/>
      <c r="B118"/>
      <c r="C118" s="6"/>
      <c r="D118" s="11"/>
      <c r="E118"/>
      <c r="F118"/>
      <c r="G118"/>
      <c r="H118"/>
      <c r="I118"/>
      <c r="J118"/>
      <c r="K118"/>
      <c r="L118" s="5"/>
    </row>
    <row r="119" spans="1:12" s="10" customFormat="1" ht="115.5" customHeight="1">
      <c r="A119" s="11"/>
      <c r="B119"/>
      <c r="C119" s="6"/>
      <c r="D119" s="11"/>
      <c r="E119"/>
      <c r="F119"/>
      <c r="G119"/>
      <c r="H119"/>
      <c r="I119"/>
      <c r="J119"/>
      <c r="K119"/>
      <c r="L119" s="5"/>
    </row>
    <row r="120" spans="1:12" s="10" customFormat="1" ht="115.5" customHeight="1">
      <c r="A120" s="11"/>
      <c r="B120"/>
      <c r="C120" s="6"/>
      <c r="D120" s="11"/>
      <c r="E120"/>
      <c r="F120"/>
      <c r="G120"/>
      <c r="H120"/>
      <c r="I120"/>
      <c r="J120"/>
      <c r="K120"/>
      <c r="L120" s="5"/>
    </row>
    <row r="121" spans="1:12" s="10" customFormat="1" ht="115.5" customHeight="1">
      <c r="A121" s="11"/>
      <c r="B121"/>
      <c r="C121" s="6"/>
      <c r="D121" s="11"/>
      <c r="E121"/>
      <c r="F121"/>
      <c r="G121"/>
      <c r="H121"/>
      <c r="I121"/>
      <c r="J121"/>
      <c r="K121"/>
      <c r="L121" s="5"/>
    </row>
    <row r="122" spans="1:12" s="10" customFormat="1" ht="115.5" customHeight="1">
      <c r="A122" s="11"/>
      <c r="B122"/>
      <c r="C122" s="6"/>
      <c r="D122" s="11"/>
      <c r="E122"/>
      <c r="F122"/>
      <c r="G122"/>
      <c r="H122"/>
      <c r="I122"/>
      <c r="J122"/>
      <c r="K122"/>
      <c r="L122" s="5"/>
    </row>
    <row r="123" spans="1:12" s="10" customFormat="1" ht="115.5" customHeight="1">
      <c r="A123" s="11"/>
      <c r="B123"/>
      <c r="C123" s="6"/>
      <c r="D123" s="11"/>
      <c r="E123"/>
      <c r="F123"/>
      <c r="G123"/>
      <c r="H123"/>
      <c r="I123"/>
      <c r="J123"/>
      <c r="K123"/>
      <c r="L123" s="5"/>
    </row>
    <row r="124" spans="1:12" s="10" customFormat="1" ht="115.5" customHeight="1">
      <c r="A124" s="11"/>
      <c r="B124"/>
      <c r="C124" s="6"/>
      <c r="D124" s="11"/>
      <c r="E124"/>
      <c r="F124"/>
      <c r="G124"/>
      <c r="H124"/>
      <c r="I124"/>
      <c r="J124"/>
      <c r="K124"/>
      <c r="L124" s="5"/>
    </row>
    <row r="125" spans="1:12" s="10" customFormat="1" ht="115.5" customHeight="1">
      <c r="A125" s="11"/>
      <c r="B125"/>
      <c r="C125" s="6"/>
      <c r="D125" s="11"/>
      <c r="E125"/>
      <c r="F125"/>
      <c r="G125"/>
      <c r="H125"/>
      <c r="I125"/>
      <c r="J125"/>
      <c r="K125"/>
      <c r="L125" s="5"/>
    </row>
    <row r="126" spans="1:12" s="10" customFormat="1" ht="115.5" customHeight="1">
      <c r="A126" s="11"/>
      <c r="B126"/>
      <c r="C126" s="6"/>
      <c r="D126" s="11"/>
      <c r="E126"/>
      <c r="F126"/>
      <c r="G126"/>
      <c r="H126"/>
      <c r="I126"/>
      <c r="J126"/>
      <c r="K126"/>
      <c r="L126" s="5"/>
    </row>
    <row r="127" spans="1:12" s="10" customFormat="1" ht="115.5" customHeight="1">
      <c r="A127" s="11"/>
      <c r="B127"/>
      <c r="C127" s="6"/>
      <c r="D127" s="11"/>
      <c r="E127"/>
      <c r="F127"/>
      <c r="G127"/>
      <c r="H127"/>
      <c r="I127"/>
      <c r="J127"/>
      <c r="K127"/>
      <c r="L127" s="5"/>
    </row>
    <row r="128" spans="1:12" s="10" customFormat="1" ht="115.5" customHeight="1">
      <c r="A128" s="11"/>
      <c r="B128"/>
      <c r="C128" s="6"/>
      <c r="D128" s="11"/>
      <c r="E128"/>
      <c r="F128"/>
      <c r="G128"/>
      <c r="H128"/>
      <c r="I128"/>
      <c r="J128"/>
      <c r="K128"/>
      <c r="L128" s="5"/>
    </row>
    <row r="129" spans="1:12" s="10" customFormat="1" ht="115.5" customHeight="1">
      <c r="A129" s="11"/>
      <c r="B129"/>
      <c r="C129" s="6"/>
      <c r="D129" s="11"/>
      <c r="E129"/>
      <c r="F129"/>
      <c r="G129"/>
      <c r="H129"/>
      <c r="I129"/>
      <c r="J129"/>
      <c r="K129"/>
      <c r="L129" s="5"/>
    </row>
    <row r="130" spans="1:12" s="10" customFormat="1" ht="115.5" customHeight="1">
      <c r="A130" s="11"/>
      <c r="B130"/>
      <c r="C130" s="6"/>
      <c r="D130" s="11"/>
      <c r="E130"/>
      <c r="F130"/>
      <c r="G130"/>
      <c r="H130"/>
      <c r="I130"/>
      <c r="J130"/>
      <c r="K130"/>
      <c r="L130" s="5"/>
    </row>
    <row r="131" spans="1:12" s="10" customFormat="1" ht="115.5" customHeight="1">
      <c r="A131" s="11"/>
      <c r="B131"/>
      <c r="C131" s="6"/>
      <c r="D131" s="11"/>
      <c r="E131"/>
      <c r="F131"/>
      <c r="G131"/>
      <c r="H131"/>
      <c r="I131"/>
      <c r="J131"/>
      <c r="K131"/>
      <c r="L131" s="5"/>
    </row>
    <row r="132" spans="1:12" s="10" customFormat="1" ht="115.5" customHeight="1">
      <c r="A132" s="11"/>
      <c r="B132"/>
      <c r="C132" s="6"/>
      <c r="D132" s="11"/>
      <c r="E132"/>
      <c r="F132"/>
      <c r="G132"/>
      <c r="H132"/>
      <c r="I132"/>
      <c r="J132"/>
      <c r="K132"/>
      <c r="L132" s="5"/>
    </row>
    <row r="133" spans="1:12" s="10" customFormat="1" ht="115.5" customHeight="1">
      <c r="A133" s="11"/>
      <c r="B133"/>
      <c r="C133" s="6"/>
      <c r="D133" s="11"/>
      <c r="E133"/>
      <c r="F133"/>
      <c r="G133"/>
      <c r="H133"/>
      <c r="I133"/>
      <c r="J133"/>
      <c r="K133"/>
      <c r="L133" s="5"/>
    </row>
    <row r="134" spans="1:12" s="10" customFormat="1" ht="115.5" customHeight="1">
      <c r="A134" s="11"/>
      <c r="B134"/>
      <c r="C134" s="6"/>
      <c r="D134" s="11"/>
      <c r="E134"/>
      <c r="F134"/>
      <c r="G134"/>
      <c r="H134"/>
      <c r="I134"/>
      <c r="J134"/>
      <c r="K134"/>
      <c r="L134" s="5"/>
    </row>
    <row r="135" spans="1:12" s="10" customFormat="1" ht="115.5" customHeight="1">
      <c r="A135" s="11"/>
      <c r="B135"/>
      <c r="C135" s="6"/>
      <c r="D135" s="11"/>
      <c r="E135"/>
      <c r="F135"/>
      <c r="G135"/>
      <c r="H135"/>
      <c r="I135"/>
      <c r="J135"/>
      <c r="K135"/>
      <c r="L135" s="5"/>
    </row>
    <row r="136" spans="1:12" s="10" customFormat="1" ht="115.5" customHeight="1">
      <c r="A136" s="11"/>
      <c r="B136"/>
      <c r="C136" s="6"/>
      <c r="D136" s="11"/>
      <c r="E136"/>
      <c r="F136"/>
      <c r="G136"/>
      <c r="H136"/>
      <c r="I136"/>
      <c r="J136"/>
      <c r="K136"/>
      <c r="L136" s="5"/>
    </row>
    <row r="137" spans="1:12" s="10" customFormat="1" ht="115.5" customHeight="1">
      <c r="A137" s="11"/>
      <c r="B137"/>
      <c r="C137" s="6"/>
      <c r="D137" s="11"/>
      <c r="E137"/>
      <c r="F137"/>
      <c r="G137"/>
      <c r="H137"/>
      <c r="I137"/>
      <c r="J137"/>
      <c r="K137"/>
      <c r="L137" s="5"/>
    </row>
    <row r="138" spans="1:12" s="10" customFormat="1" ht="115.5" customHeight="1">
      <c r="A138" s="11"/>
      <c r="B138"/>
      <c r="C138" s="6"/>
      <c r="D138" s="11"/>
      <c r="E138"/>
      <c r="F138"/>
      <c r="G138"/>
      <c r="H138"/>
      <c r="I138"/>
      <c r="J138"/>
      <c r="K138"/>
      <c r="L138" s="5"/>
    </row>
    <row r="139" spans="1:12" s="10" customFormat="1" ht="115.5" customHeight="1">
      <c r="A139" s="11"/>
      <c r="B139"/>
      <c r="C139" s="6"/>
      <c r="D139" s="11"/>
      <c r="E139"/>
      <c r="F139"/>
      <c r="G139"/>
      <c r="H139"/>
      <c r="I139"/>
      <c r="J139"/>
      <c r="K139"/>
      <c r="L139" s="5"/>
    </row>
    <row r="140" spans="1:12" s="10" customFormat="1" ht="115.5" customHeight="1">
      <c r="A140" s="11"/>
      <c r="B140"/>
      <c r="C140" s="6"/>
      <c r="D140" s="11"/>
      <c r="E140"/>
      <c r="F140"/>
      <c r="G140"/>
      <c r="H140"/>
      <c r="I140"/>
      <c r="J140"/>
      <c r="K140"/>
      <c r="L140" s="5"/>
    </row>
    <row r="141" spans="1:12" s="10" customFormat="1" ht="115.5" customHeight="1">
      <c r="A141" s="11"/>
      <c r="B141"/>
      <c r="C141" s="6"/>
      <c r="D141" s="11"/>
      <c r="E141"/>
      <c r="F141"/>
      <c r="G141"/>
      <c r="H141"/>
      <c r="I141"/>
      <c r="J141"/>
      <c r="K141"/>
      <c r="L141" s="5"/>
    </row>
    <row r="142" spans="1:12" s="10" customFormat="1" ht="115.5" customHeight="1">
      <c r="A142" s="11"/>
      <c r="B142"/>
      <c r="C142" s="6"/>
      <c r="D142" s="11"/>
      <c r="E142"/>
      <c r="F142"/>
      <c r="G142"/>
      <c r="H142"/>
      <c r="I142"/>
      <c r="J142"/>
      <c r="K142"/>
      <c r="L142" s="5"/>
    </row>
    <row r="143" spans="1:12" s="10" customFormat="1" ht="115.5" customHeight="1">
      <c r="A143" s="11"/>
      <c r="B143"/>
      <c r="C143" s="6"/>
      <c r="D143" s="11"/>
      <c r="E143"/>
      <c r="F143"/>
      <c r="G143"/>
      <c r="H143"/>
      <c r="I143"/>
      <c r="J143"/>
      <c r="K143"/>
      <c r="L143" s="5"/>
    </row>
    <row r="144" spans="1:12" s="10" customFormat="1" ht="115.5" customHeight="1">
      <c r="A144" s="11"/>
      <c r="B144"/>
      <c r="C144" s="6"/>
      <c r="D144" s="11"/>
      <c r="E144"/>
      <c r="F144"/>
      <c r="G144"/>
      <c r="H144"/>
      <c r="I144"/>
      <c r="J144"/>
      <c r="K144"/>
      <c r="L144" s="5"/>
    </row>
    <row r="145" spans="1:12" s="10" customFormat="1" ht="115.5" customHeight="1">
      <c r="A145" s="11"/>
      <c r="B145"/>
      <c r="C145" s="6"/>
      <c r="D145" s="11"/>
      <c r="E145"/>
      <c r="F145"/>
      <c r="G145"/>
      <c r="H145"/>
      <c r="I145"/>
      <c r="J145"/>
      <c r="K145"/>
      <c r="L145" s="5"/>
    </row>
    <row r="146" spans="1:12" s="10" customFormat="1" ht="115.5" customHeight="1">
      <c r="A146" s="11"/>
      <c r="B146"/>
      <c r="C146" s="6"/>
      <c r="D146" s="11"/>
      <c r="E146"/>
      <c r="F146"/>
      <c r="G146"/>
      <c r="H146"/>
      <c r="I146"/>
      <c r="J146"/>
      <c r="K146"/>
      <c r="L146" s="5"/>
    </row>
    <row r="147" spans="1:12" s="10" customFormat="1" ht="115.5" customHeight="1">
      <c r="A147" s="11"/>
      <c r="B147"/>
      <c r="C147" s="6"/>
      <c r="D147" s="11"/>
      <c r="E147"/>
      <c r="F147"/>
      <c r="G147"/>
      <c r="H147"/>
      <c r="I147"/>
      <c r="J147"/>
      <c r="K147"/>
      <c r="L147" s="5"/>
    </row>
    <row r="148" spans="1:12" s="10" customFormat="1" ht="115.5" customHeight="1">
      <c r="A148" s="11"/>
      <c r="B148"/>
      <c r="C148" s="6"/>
      <c r="D148" s="11"/>
      <c r="E148"/>
      <c r="F148"/>
      <c r="G148"/>
      <c r="H148"/>
      <c r="I148"/>
      <c r="J148"/>
      <c r="K148"/>
      <c r="L148" s="5"/>
    </row>
    <row r="149" spans="1:12" s="10" customFormat="1" ht="115.5" customHeight="1">
      <c r="A149" s="11"/>
      <c r="B149"/>
      <c r="C149" s="6"/>
      <c r="D149" s="11"/>
      <c r="E149"/>
      <c r="F149"/>
      <c r="G149"/>
      <c r="H149"/>
      <c r="I149"/>
      <c r="J149"/>
      <c r="K149"/>
      <c r="L149" s="5"/>
    </row>
    <row r="150" spans="1:12" s="10" customFormat="1" ht="115.5" customHeight="1">
      <c r="A150" s="11"/>
      <c r="B150"/>
      <c r="C150" s="6"/>
      <c r="D150" s="11"/>
      <c r="E150"/>
      <c r="F150"/>
      <c r="G150"/>
      <c r="H150"/>
      <c r="I150"/>
      <c r="J150"/>
      <c r="K150"/>
      <c r="L150" s="5"/>
    </row>
    <row r="151" spans="1:12" s="10" customFormat="1" ht="115.5" customHeight="1">
      <c r="A151" s="11"/>
      <c r="B151"/>
      <c r="C151" s="6"/>
      <c r="D151" s="11"/>
      <c r="E151"/>
      <c r="F151"/>
      <c r="G151"/>
      <c r="H151"/>
      <c r="I151"/>
      <c r="J151"/>
      <c r="K151"/>
      <c r="L151" s="5"/>
    </row>
    <row r="152" spans="1:12" s="10" customFormat="1" ht="115.5" customHeight="1">
      <c r="A152" s="11"/>
      <c r="B152"/>
      <c r="C152" s="6"/>
      <c r="D152" s="11"/>
      <c r="E152"/>
      <c r="F152"/>
      <c r="G152"/>
      <c r="H152"/>
      <c r="I152"/>
      <c r="J152"/>
      <c r="K152"/>
      <c r="L152" s="5"/>
    </row>
    <row r="153" spans="1:12" s="10" customFormat="1" ht="115.5" customHeight="1">
      <c r="A153" s="11"/>
      <c r="B153"/>
      <c r="C153" s="6"/>
      <c r="D153" s="11"/>
      <c r="E153"/>
      <c r="F153"/>
      <c r="G153"/>
      <c r="H153"/>
      <c r="I153"/>
      <c r="J153"/>
      <c r="K153"/>
      <c r="L153" s="5"/>
    </row>
    <row r="154" spans="1:12" s="10" customFormat="1" ht="115.5" customHeight="1">
      <c r="A154" s="11"/>
      <c r="B154"/>
      <c r="C154" s="6"/>
      <c r="D154" s="11"/>
      <c r="E154"/>
      <c r="F154"/>
      <c r="G154"/>
      <c r="H154"/>
      <c r="I154"/>
      <c r="J154"/>
      <c r="K154"/>
      <c r="L154" s="5"/>
    </row>
    <row r="155" spans="1:12" s="10" customFormat="1" ht="115.5" customHeight="1">
      <c r="A155" s="11"/>
      <c r="B155"/>
      <c r="C155" s="6"/>
      <c r="D155" s="11"/>
      <c r="E155"/>
      <c r="F155"/>
      <c r="G155"/>
      <c r="H155"/>
      <c r="I155"/>
      <c r="J155"/>
      <c r="K155"/>
      <c r="L155" s="5"/>
    </row>
    <row r="156" spans="1:12" s="10" customFormat="1" ht="115.5" customHeight="1">
      <c r="A156" s="11"/>
      <c r="B156"/>
      <c r="C156" s="6"/>
      <c r="D156" s="11"/>
      <c r="E156"/>
      <c r="F156"/>
      <c r="G156"/>
      <c r="H156"/>
      <c r="I156"/>
      <c r="J156"/>
      <c r="K156"/>
      <c r="L156" s="5"/>
    </row>
    <row r="157" spans="1:12" s="10" customFormat="1" ht="115.5" customHeight="1">
      <c r="A157" s="11"/>
      <c r="B157"/>
      <c r="C157" s="6"/>
      <c r="D157" s="11"/>
      <c r="E157"/>
      <c r="F157"/>
      <c r="G157"/>
      <c r="H157"/>
      <c r="I157"/>
      <c r="J157"/>
      <c r="K157"/>
      <c r="L157" s="5"/>
    </row>
    <row r="158" spans="1:12" s="10" customFormat="1" ht="115.5" customHeight="1">
      <c r="A158" s="11"/>
      <c r="B158"/>
      <c r="C158" s="6"/>
      <c r="D158" s="11"/>
      <c r="E158"/>
      <c r="F158"/>
      <c r="G158"/>
      <c r="H158"/>
      <c r="I158"/>
      <c r="J158"/>
      <c r="K158"/>
      <c r="L158" s="5"/>
    </row>
    <row r="159" spans="1:12" s="10" customFormat="1" ht="115.5" customHeight="1">
      <c r="A159" s="11"/>
      <c r="B159"/>
      <c r="C159" s="6"/>
      <c r="D159" s="11"/>
      <c r="E159"/>
      <c r="F159"/>
      <c r="G159"/>
      <c r="H159"/>
      <c r="I159"/>
      <c r="J159"/>
      <c r="K159"/>
      <c r="L159" s="5"/>
    </row>
    <row r="160" spans="1:12" s="10" customFormat="1" ht="115.5" customHeight="1">
      <c r="A160" s="11"/>
      <c r="B160"/>
      <c r="C160" s="6"/>
      <c r="D160" s="11"/>
      <c r="E160"/>
      <c r="F160"/>
      <c r="G160"/>
      <c r="H160"/>
      <c r="I160"/>
      <c r="J160"/>
      <c r="K160"/>
      <c r="L160" s="5"/>
    </row>
    <row r="161" spans="1:12" s="10" customFormat="1" ht="115.5" customHeight="1">
      <c r="A161" s="11"/>
      <c r="B161"/>
      <c r="C161" s="6"/>
      <c r="D161" s="11"/>
      <c r="E161"/>
      <c r="F161"/>
      <c r="G161"/>
      <c r="H161"/>
      <c r="I161"/>
      <c r="J161"/>
      <c r="K161"/>
      <c r="L161" s="5"/>
    </row>
    <row r="162" spans="1:12" s="10" customFormat="1" ht="115.5" customHeight="1">
      <c r="A162" s="11"/>
      <c r="B162"/>
      <c r="C162" s="6"/>
      <c r="D162" s="11"/>
      <c r="E162"/>
      <c r="F162"/>
      <c r="G162"/>
      <c r="H162"/>
      <c r="I162"/>
      <c r="J162"/>
      <c r="K162"/>
      <c r="L162" s="5"/>
    </row>
    <row r="163" spans="1:12" s="10" customFormat="1" ht="115.5" customHeight="1">
      <c r="A163" s="11"/>
      <c r="B163"/>
      <c r="C163" s="6"/>
      <c r="D163" s="11"/>
      <c r="E163"/>
      <c r="F163"/>
      <c r="G163"/>
      <c r="H163"/>
      <c r="I163"/>
      <c r="J163"/>
      <c r="K163"/>
      <c r="L163" s="5"/>
    </row>
    <row r="164" spans="1:12" s="10" customFormat="1" ht="115.5" customHeight="1">
      <c r="A164" s="11"/>
      <c r="B164"/>
      <c r="C164" s="6"/>
      <c r="D164" s="11"/>
      <c r="E164"/>
      <c r="F164"/>
      <c r="G164"/>
      <c r="H164"/>
      <c r="I164"/>
      <c r="J164"/>
      <c r="K164"/>
      <c r="L164" s="5"/>
    </row>
    <row r="165" spans="1:12" s="10" customFormat="1" ht="115.5" customHeight="1">
      <c r="A165" s="11"/>
      <c r="B165"/>
      <c r="C165" s="6"/>
      <c r="D165" s="11"/>
      <c r="E165"/>
      <c r="F165"/>
      <c r="G165"/>
      <c r="H165"/>
      <c r="I165"/>
      <c r="J165"/>
      <c r="K165"/>
      <c r="L165" s="5"/>
    </row>
    <row r="166" spans="1:12" s="10" customFormat="1" ht="50.25" customHeight="1">
      <c r="A166" s="11"/>
      <c r="B166"/>
      <c r="C166" s="6"/>
      <c r="D166" s="11"/>
      <c r="E166"/>
      <c r="F166"/>
      <c r="G166"/>
      <c r="H166"/>
      <c r="I166"/>
      <c r="J166"/>
      <c r="K166"/>
      <c r="L166" s="5"/>
    </row>
    <row r="167" ht="53.25" customHeight="1">
      <c r="L167" s="3"/>
    </row>
    <row r="168" ht="57.75" customHeight="1">
      <c r="L168" s="6"/>
    </row>
    <row r="169" ht="28.5" customHeight="1">
      <c r="L169" s="6"/>
    </row>
    <row r="170" ht="28.5" customHeight="1">
      <c r="L170" s="6"/>
    </row>
    <row r="171" ht="28.5" customHeight="1">
      <c r="L171" s="3"/>
    </row>
    <row r="172" ht="28.5" customHeight="1">
      <c r="L172" s="3"/>
    </row>
    <row r="173" ht="27.75" customHeight="1">
      <c r="L173" s="3"/>
    </row>
    <row r="174" ht="33.75" customHeight="1">
      <c r="L174" s="3"/>
    </row>
    <row r="175" ht="51" customHeight="1">
      <c r="L175" s="3"/>
    </row>
    <row r="176" ht="33" customHeight="1">
      <c r="L176" s="3"/>
    </row>
    <row r="177" ht="29.25" customHeight="1">
      <c r="L177" s="3"/>
    </row>
    <row r="178" ht="21.75" customHeight="1">
      <c r="L178" s="3"/>
    </row>
    <row r="179" ht="20.25" customHeight="1">
      <c r="L179" s="3"/>
    </row>
    <row r="180" ht="28.5" customHeight="1">
      <c r="L180" s="3"/>
    </row>
    <row r="181" ht="18" customHeight="1">
      <c r="L181" s="7"/>
    </row>
    <row r="182" ht="28.5" customHeight="1">
      <c r="L182" s="6"/>
    </row>
    <row r="183" ht="28.5" customHeight="1">
      <c r="L183" s="6"/>
    </row>
    <row r="184" ht="28.5" customHeight="1">
      <c r="L184" s="6"/>
    </row>
    <row r="185" ht="12.75" customHeight="1">
      <c r="L185" s="6"/>
    </row>
    <row r="186" ht="28.5" customHeight="1">
      <c r="L186" s="6"/>
    </row>
    <row r="187" ht="28.5" customHeight="1">
      <c r="L187" s="6"/>
    </row>
    <row r="188" ht="18.75" customHeight="1">
      <c r="L188" s="6"/>
    </row>
  </sheetData>
  <sheetProtection/>
  <mergeCells count="42">
    <mergeCell ref="A5:K5"/>
    <mergeCell ref="C8:K8"/>
    <mergeCell ref="C9:K9"/>
    <mergeCell ref="A110:K110"/>
    <mergeCell ref="A101:K101"/>
    <mergeCell ref="A12:B12"/>
    <mergeCell ref="A15:K15"/>
    <mergeCell ref="A97:K97"/>
    <mergeCell ref="C12:D12"/>
    <mergeCell ref="A106:K106"/>
    <mergeCell ref="A105:K105"/>
    <mergeCell ref="A16:K16"/>
    <mergeCell ref="A94:K94"/>
    <mergeCell ref="A1:B1"/>
    <mergeCell ref="A8:B8"/>
    <mergeCell ref="A9:B9"/>
    <mergeCell ref="A10:B10"/>
    <mergeCell ref="A3:K3"/>
    <mergeCell ref="C11:D11"/>
    <mergeCell ref="A2:K2"/>
    <mergeCell ref="A6:K6"/>
    <mergeCell ref="A11:B11"/>
    <mergeCell ref="A4:K4"/>
    <mergeCell ref="A113:K113"/>
    <mergeCell ref="A99:K99"/>
    <mergeCell ref="A100:K100"/>
    <mergeCell ref="A111:K111"/>
    <mergeCell ref="A102:K102"/>
    <mergeCell ref="A107:K107"/>
    <mergeCell ref="A104:K104"/>
    <mergeCell ref="A112:K112"/>
    <mergeCell ref="A103:K103"/>
    <mergeCell ref="A109:K109"/>
    <mergeCell ref="A96:K96"/>
    <mergeCell ref="C10:K10"/>
    <mergeCell ref="E11:G11"/>
    <mergeCell ref="A13:B13"/>
    <mergeCell ref="A108:K108"/>
    <mergeCell ref="A98:K98"/>
    <mergeCell ref="D13:G13"/>
    <mergeCell ref="A95:K95"/>
    <mergeCell ref="B59:K59"/>
  </mergeCells>
  <printOptions/>
  <pageMargins left="0.2362204724409449" right="0.2362204724409449" top="0.5511811023622047" bottom="0.5118110236220472" header="0.11811023622047245" footer="0.11811023622047245"/>
  <pageSetup horizontalDpi="600" verticalDpi="600" orientation="landscape" paperSize="9" r:id="rId1"/>
  <headerFooter alignWithMargins="0"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2016-05-11T10:18:18Z</cp:lastPrinted>
  <dcterms:created xsi:type="dcterms:W3CDTF">2011-10-30T09:20:53Z</dcterms:created>
  <dcterms:modified xsi:type="dcterms:W3CDTF">2016-05-11T10:18:22Z</dcterms:modified>
  <cp:category/>
  <cp:version/>
  <cp:contentType/>
  <cp:contentStatus/>
</cp:coreProperties>
</file>