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kcja48\DZP-271    17 - dokumentacja zamówień publicznych\DZP-271-82  17 dostawa jednorazówki\"/>
    </mc:Choice>
  </mc:AlternateContent>
  <bookViews>
    <workbookView xWindow="480" yWindow="150" windowWidth="15180" windowHeight="9735"/>
  </bookViews>
  <sheets>
    <sheet name="Załacznik nr 1B" sheetId="1" r:id="rId1"/>
  </sheets>
  <calcPr calcId="152511" fullPrecision="0"/>
</workbook>
</file>

<file path=xl/calcChain.xml><?xml version="1.0" encoding="utf-8"?>
<calcChain xmlns="http://schemas.openxmlformats.org/spreadsheetml/2006/main">
  <c r="H77" i="1" l="1"/>
  <c r="J77" i="1" s="1"/>
  <c r="K77" i="1" s="1"/>
  <c r="H125" i="1"/>
  <c r="J125" i="1" s="1"/>
  <c r="K125" i="1" s="1"/>
  <c r="H124" i="1"/>
  <c r="J124" i="1" s="1"/>
  <c r="K124" i="1" s="1"/>
  <c r="H123" i="1"/>
  <c r="J123" i="1" s="1"/>
  <c r="K123" i="1" s="1"/>
  <c r="H122" i="1"/>
  <c r="J122" i="1" s="1"/>
  <c r="K122" i="1" s="1"/>
  <c r="H121" i="1"/>
  <c r="J121" i="1" s="1"/>
  <c r="K121" i="1" s="1"/>
  <c r="H120" i="1"/>
  <c r="J120" i="1" s="1"/>
  <c r="K120" i="1" s="1"/>
  <c r="H119" i="1"/>
  <c r="J119" i="1" s="1"/>
  <c r="K119" i="1" s="1"/>
  <c r="H118" i="1"/>
  <c r="J118" i="1" s="1"/>
  <c r="K118" i="1" s="1"/>
  <c r="H117" i="1"/>
  <c r="J117" i="1" s="1"/>
  <c r="K117" i="1" s="1"/>
  <c r="H116" i="1"/>
  <c r="J116" i="1" s="1"/>
  <c r="K116" i="1" s="1"/>
  <c r="H115" i="1"/>
  <c r="J115" i="1" s="1"/>
  <c r="K115" i="1" s="1"/>
  <c r="H114" i="1"/>
  <c r="J114" i="1" s="1"/>
  <c r="K114" i="1" s="1"/>
  <c r="H29" i="1" l="1"/>
  <c r="J29" i="1" s="1"/>
  <c r="K29" i="1" s="1"/>
  <c r="H179" i="1" l="1"/>
  <c r="J179" i="1" s="1"/>
  <c r="K179" i="1" s="1"/>
  <c r="H136" i="1" l="1"/>
  <c r="J136" i="1" s="1"/>
  <c r="K136" i="1" s="1"/>
  <c r="H137" i="1"/>
  <c r="J137" i="1" s="1"/>
  <c r="K137" i="1" s="1"/>
  <c r="H138" i="1"/>
  <c r="J138" i="1" s="1"/>
  <c r="K138" i="1" s="1"/>
  <c r="H139" i="1"/>
  <c r="J139" i="1" s="1"/>
  <c r="K139" i="1" s="1"/>
  <c r="H140" i="1"/>
  <c r="J140" i="1" s="1"/>
  <c r="K140" i="1" s="1"/>
  <c r="H141" i="1"/>
  <c r="J141" i="1" s="1"/>
  <c r="K141" i="1" s="1"/>
  <c r="H142" i="1"/>
  <c r="J142" i="1" s="1"/>
  <c r="K142" i="1" s="1"/>
  <c r="H143" i="1"/>
  <c r="J143" i="1" s="1"/>
  <c r="K143" i="1" s="1"/>
  <c r="H144" i="1"/>
  <c r="J144" i="1" s="1"/>
  <c r="K144" i="1" s="1"/>
  <c r="H145" i="1"/>
  <c r="J145" i="1" s="1"/>
  <c r="K145" i="1" s="1"/>
  <c r="H146" i="1"/>
  <c r="J146" i="1" s="1"/>
  <c r="K146" i="1" s="1"/>
  <c r="H147" i="1"/>
  <c r="J147" i="1" s="1"/>
  <c r="K147" i="1" s="1"/>
  <c r="H148" i="1"/>
  <c r="J148" i="1" s="1"/>
  <c r="K148" i="1" s="1"/>
  <c r="H149" i="1"/>
  <c r="J149" i="1" s="1"/>
  <c r="K149" i="1" s="1"/>
  <c r="H150" i="1"/>
  <c r="J150" i="1" s="1"/>
  <c r="K150" i="1" s="1"/>
  <c r="H151" i="1"/>
  <c r="J151" i="1" s="1"/>
  <c r="K151" i="1" s="1"/>
  <c r="H152" i="1"/>
  <c r="J152" i="1" s="1"/>
  <c r="K152" i="1" s="1"/>
  <c r="H153" i="1"/>
  <c r="J153" i="1" s="1"/>
  <c r="K153" i="1" s="1"/>
  <c r="H154" i="1"/>
  <c r="J154" i="1" s="1"/>
  <c r="K154" i="1" s="1"/>
  <c r="H155" i="1"/>
  <c r="J155" i="1" s="1"/>
  <c r="K155" i="1" s="1"/>
  <c r="H156" i="1"/>
  <c r="J156" i="1" s="1"/>
  <c r="K156" i="1" s="1"/>
  <c r="H157" i="1"/>
  <c r="J157" i="1" s="1"/>
  <c r="K157" i="1" s="1"/>
  <c r="H183" i="1" l="1"/>
  <c r="J183" i="1" s="1"/>
  <c r="K183" i="1" s="1"/>
  <c r="H182" i="1"/>
  <c r="J182" i="1" s="1"/>
  <c r="K182" i="1" s="1"/>
  <c r="H181" i="1"/>
  <c r="J181" i="1" s="1"/>
  <c r="K181" i="1" s="1"/>
  <c r="H180" i="1"/>
  <c r="J180" i="1" s="1"/>
  <c r="K180" i="1" s="1"/>
  <c r="H178" i="1"/>
  <c r="J178" i="1" s="1"/>
  <c r="K178" i="1" s="1"/>
  <c r="H177" i="1"/>
  <c r="J177" i="1" s="1"/>
  <c r="K177" i="1" s="1"/>
  <c r="H176" i="1"/>
  <c r="J176" i="1" s="1"/>
  <c r="K176" i="1" s="1"/>
  <c r="H81" i="1"/>
  <c r="J81" i="1" s="1"/>
  <c r="K81" i="1" s="1"/>
  <c r="H80" i="1"/>
  <c r="J80" i="1" s="1"/>
  <c r="K80" i="1" s="1"/>
  <c r="H79" i="1"/>
  <c r="J79" i="1" s="1"/>
  <c r="K79" i="1" s="1"/>
  <c r="H109" i="1"/>
  <c r="J109" i="1" s="1"/>
  <c r="K109" i="1" s="1"/>
  <c r="H113" i="1"/>
  <c r="J113" i="1" s="1"/>
  <c r="K113" i="1" s="1"/>
  <c r="H112" i="1"/>
  <c r="J112" i="1" s="1"/>
  <c r="K112" i="1" s="1"/>
  <c r="H83" i="1"/>
  <c r="J83" i="1" s="1"/>
  <c r="K83" i="1" s="1"/>
  <c r="H82" i="1"/>
  <c r="J82" i="1" s="1"/>
  <c r="K82" i="1" s="1"/>
  <c r="H111" i="1"/>
  <c r="J111" i="1" s="1"/>
  <c r="K111" i="1" s="1"/>
  <c r="H110" i="1"/>
  <c r="J110" i="1" s="1"/>
  <c r="K110" i="1" s="1"/>
  <c r="H108" i="1"/>
  <c r="J108" i="1" s="1"/>
  <c r="K108" i="1" s="1"/>
  <c r="H107" i="1"/>
  <c r="J107" i="1" s="1"/>
  <c r="K107" i="1" s="1"/>
  <c r="H106" i="1"/>
  <c r="J106" i="1" s="1"/>
  <c r="K106" i="1" s="1"/>
  <c r="H105" i="1"/>
  <c r="J105" i="1" s="1"/>
  <c r="K105" i="1" s="1"/>
  <c r="H104" i="1"/>
  <c r="J104" i="1" s="1"/>
  <c r="K104" i="1" s="1"/>
  <c r="H103" i="1"/>
  <c r="J103" i="1" s="1"/>
  <c r="K103" i="1" s="1"/>
  <c r="K184" i="1" l="1"/>
  <c r="J184" i="1"/>
  <c r="H184" i="1"/>
  <c r="H30" i="1"/>
  <c r="J30" i="1" s="1"/>
  <c r="K30" i="1" s="1"/>
  <c r="H28" i="1"/>
  <c r="J28" i="1" s="1"/>
  <c r="K28" i="1" s="1"/>
  <c r="H27" i="1"/>
  <c r="J27" i="1" s="1"/>
  <c r="K27" i="1" s="1"/>
  <c r="H26" i="1"/>
  <c r="J26" i="1" s="1"/>
  <c r="K26" i="1" s="1"/>
  <c r="H25" i="1"/>
  <c r="J25" i="1" s="1"/>
  <c r="K25" i="1" s="1"/>
  <c r="H24" i="1"/>
  <c r="J24" i="1" s="1"/>
  <c r="K24" i="1" s="1"/>
  <c r="H23" i="1"/>
  <c r="J23" i="1" s="1"/>
  <c r="K23" i="1" s="1"/>
  <c r="H22" i="1"/>
  <c r="J22" i="1" s="1"/>
  <c r="K22" i="1" s="1"/>
  <c r="H21" i="1"/>
  <c r="J21" i="1" s="1"/>
  <c r="K21" i="1" s="1"/>
  <c r="H20" i="1"/>
  <c r="J20" i="1" s="1"/>
  <c r="K20" i="1" s="1"/>
  <c r="H19" i="1"/>
  <c r="J19" i="1" s="1"/>
  <c r="K19" i="1" s="1"/>
  <c r="H18" i="1"/>
  <c r="J18" i="1" s="1"/>
  <c r="K18" i="1" s="1"/>
  <c r="H17" i="1"/>
  <c r="J17" i="1" s="1"/>
  <c r="K17" i="1" s="1"/>
  <c r="H16" i="1"/>
  <c r="J16" i="1" s="1"/>
  <c r="K16" i="1" s="1"/>
  <c r="H15" i="1"/>
  <c r="J15" i="1" s="1"/>
  <c r="K15" i="1" s="1"/>
  <c r="H102" i="1"/>
  <c r="J102" i="1" s="1"/>
  <c r="K102" i="1" s="1"/>
  <c r="H101" i="1"/>
  <c r="J101" i="1" s="1"/>
  <c r="K101" i="1" s="1"/>
  <c r="H100" i="1"/>
  <c r="J100" i="1" s="1"/>
  <c r="K100" i="1" s="1"/>
  <c r="H99" i="1"/>
  <c r="J99" i="1" s="1"/>
  <c r="K99" i="1" s="1"/>
  <c r="H70" i="1"/>
  <c r="J70" i="1" s="1"/>
  <c r="K70" i="1" s="1"/>
  <c r="H69" i="1"/>
  <c r="J69" i="1" s="1"/>
  <c r="K69" i="1" s="1"/>
  <c r="H71" i="1"/>
  <c r="J71" i="1" s="1"/>
  <c r="K71" i="1" s="1"/>
  <c r="H78" i="1"/>
  <c r="J78" i="1" s="1"/>
  <c r="K78" i="1" s="1"/>
  <c r="H76" i="1"/>
  <c r="J76" i="1" s="1"/>
  <c r="K76" i="1" s="1"/>
  <c r="H75" i="1"/>
  <c r="J75" i="1" s="1"/>
  <c r="K75" i="1" s="1"/>
  <c r="H74" i="1"/>
  <c r="J74" i="1" s="1"/>
  <c r="K74" i="1" s="1"/>
  <c r="H73" i="1"/>
  <c r="J73" i="1" s="1"/>
  <c r="K73" i="1" s="1"/>
  <c r="H72" i="1"/>
  <c r="J72" i="1" s="1"/>
  <c r="K72" i="1" s="1"/>
  <c r="H98" i="1"/>
  <c r="J98" i="1" s="1"/>
  <c r="K98" i="1" s="1"/>
  <c r="H6" i="1" l="1"/>
  <c r="J6" i="1" s="1"/>
  <c r="K6" i="1" s="1"/>
  <c r="H7" i="1" l="1"/>
  <c r="J7" i="1" s="1"/>
  <c r="K7" i="1" s="1"/>
  <c r="H8" i="1"/>
  <c r="J8" i="1" s="1"/>
  <c r="K8" i="1" s="1"/>
  <c r="H9" i="1"/>
  <c r="J9" i="1" s="1"/>
  <c r="K9" i="1" s="1"/>
  <c r="H10" i="1"/>
  <c r="J10" i="1" s="1"/>
  <c r="K10" i="1" s="1"/>
  <c r="H11" i="1"/>
  <c r="J11" i="1" s="1"/>
  <c r="K11" i="1" s="1"/>
  <c r="H12" i="1"/>
  <c r="J12" i="1" s="1"/>
  <c r="K12" i="1" s="1"/>
  <c r="H13" i="1"/>
  <c r="J13" i="1" s="1"/>
  <c r="K13" i="1" s="1"/>
  <c r="H14" i="1"/>
  <c r="J14" i="1" s="1"/>
  <c r="K14" i="1" s="1"/>
  <c r="H53" i="1"/>
  <c r="H54" i="1"/>
  <c r="J54" i="1" s="1"/>
  <c r="K54" i="1" s="1"/>
  <c r="H55" i="1"/>
  <c r="J55" i="1" s="1"/>
  <c r="K55" i="1" s="1"/>
  <c r="H56" i="1"/>
  <c r="J56" i="1" s="1"/>
  <c r="K56" i="1" s="1"/>
  <c r="H57" i="1"/>
  <c r="J57" i="1" s="1"/>
  <c r="K57" i="1" s="1"/>
  <c r="H58" i="1"/>
  <c r="J58" i="1" s="1"/>
  <c r="K58" i="1" s="1"/>
  <c r="H59" i="1"/>
  <c r="J59" i="1" s="1"/>
  <c r="K59" i="1" s="1"/>
  <c r="H60" i="1"/>
  <c r="J60" i="1" s="1"/>
  <c r="K60" i="1" s="1"/>
  <c r="H61" i="1"/>
  <c r="J61" i="1" s="1"/>
  <c r="K61" i="1" s="1"/>
  <c r="H62" i="1"/>
  <c r="J62" i="1" s="1"/>
  <c r="K62" i="1" s="1"/>
  <c r="H63" i="1"/>
  <c r="J63" i="1" s="1"/>
  <c r="K63" i="1" s="1"/>
  <c r="H64" i="1"/>
  <c r="J64" i="1" s="1"/>
  <c r="K64" i="1" s="1"/>
  <c r="H65" i="1"/>
  <c r="J65" i="1" s="1"/>
  <c r="K65" i="1" s="1"/>
  <c r="H66" i="1"/>
  <c r="J66" i="1" s="1"/>
  <c r="K66" i="1" s="1"/>
  <c r="H67" i="1"/>
  <c r="J67" i="1" s="1"/>
  <c r="K67" i="1" s="1"/>
  <c r="H68" i="1"/>
  <c r="J68" i="1" s="1"/>
  <c r="K68" i="1" s="1"/>
  <c r="H94" i="1"/>
  <c r="H95" i="1"/>
  <c r="J95" i="1" s="1"/>
  <c r="K95" i="1" s="1"/>
  <c r="H96" i="1"/>
  <c r="J96" i="1" s="1"/>
  <c r="K96" i="1" s="1"/>
  <c r="H97" i="1"/>
  <c r="J97" i="1" s="1"/>
  <c r="K97" i="1" s="1"/>
  <c r="H5" i="1"/>
  <c r="J5" i="1" l="1"/>
  <c r="J31" i="1" s="1"/>
  <c r="H31" i="1"/>
  <c r="H158" i="1"/>
  <c r="J94" i="1"/>
  <c r="H126" i="1"/>
  <c r="J53" i="1"/>
  <c r="H84" i="1"/>
  <c r="K5" i="1" l="1"/>
  <c r="K31" i="1" s="1"/>
  <c r="K158" i="1"/>
  <c r="J158" i="1"/>
  <c r="K53" i="1"/>
  <c r="K84" i="1" s="1"/>
  <c r="J84" i="1"/>
  <c r="K94" i="1"/>
  <c r="K126" i="1" s="1"/>
  <c r="J126" i="1"/>
</calcChain>
</file>

<file path=xl/sharedStrings.xml><?xml version="1.0" encoding="utf-8"?>
<sst xmlns="http://schemas.openxmlformats.org/spreadsheetml/2006/main" count="387" uniqueCount="186">
  <si>
    <t>Wartość brutto</t>
  </si>
  <si>
    <t>Opis przedmiotu zamówienia</t>
  </si>
  <si>
    <t>Nazwa handlowa
/Producent</t>
  </si>
  <si>
    <t>Nr katalogowy</t>
  </si>
  <si>
    <t>Cena jednostk.
netto</t>
  </si>
  <si>
    <t xml:space="preserve">
Wartość netto</t>
  </si>
  <si>
    <t xml:space="preserve">
Wartość 
VAT</t>
  </si>
  <si>
    <t>b</t>
  </si>
  <si>
    <t>c</t>
  </si>
  <si>
    <t>d</t>
  </si>
  <si>
    <t>e</t>
  </si>
  <si>
    <t>g</t>
  </si>
  <si>
    <t>Ilość
op.</t>
  </si>
  <si>
    <t>a</t>
  </si>
  <si>
    <t>l.p</t>
  </si>
  <si>
    <t>SUMA:</t>
  </si>
  <si>
    <t>f</t>
  </si>
  <si>
    <t>i</t>
  </si>
  <si>
    <t>j = h ( i/100 )</t>
  </si>
  <si>
    <t>k ( h + j)</t>
  </si>
  <si>
    <t>op.</t>
  </si>
  <si>
    <t>Aplikator z filtrem antybakteryjnym posiadający nieruchomą osłonę otaczającą nasadkę łączącą ze strzykawką oraz zastawkę zabezpieczającą lek przed wyciekaniem służący do pobierania lub wstrzykiwania leków z oraz do fiolek lub butelek zabezpieczonych portami</t>
  </si>
  <si>
    <t>op=1szt</t>
  </si>
  <si>
    <t xml:space="preserve">Bezpieczne igły iniekcyjne z elementem zabezpieczającym przed zakłuciem, zamykającym się na igle po jej użyciu. Igły iniekcyjne bezpieczne w rozmiarach od 18-25 długość 25-38 , z ochronną osłonką oraz elementem zatrzaskującym się na igle, chroniącym ją na całej długości,  uaktywniany jedną ręką, bez potrzeby kontaktu z igłą, akustyczne potwierdzenie zamknięcia się na stałe, elementu zabezpieczającego na igle, opakowanie a 100szt. W rozmiarach: 19 G /1.10 mm / 38 mm; 21G/0,80 mm/38 mm; 22G/0,70mm/25mm;  25G/0,50mm/25 mm  ( średnica igły G/średnica zewnętrzna igły w mm/długość igły w mm ) </t>
  </si>
  <si>
    <t>op= 100 szt.</t>
  </si>
  <si>
    <t>op=1 szt</t>
  </si>
  <si>
    <t>Czepek typu furażerka wykonany z włókniny wiskozowo-poliestrowej o gramaturze 28g/m2, powierzchnia górna z włókniny polipropylenowej Spunbond o gramaturze 14g/2, bez zawartości lateksu, wiązany na troki. Kolor zielony</t>
  </si>
  <si>
    <t>op=100szt</t>
  </si>
  <si>
    <t>Czepek typu rondo z włókniny polipropylenowej , bez lateksu, z gumką, o gramaturze 14g/m2, rozmiary: M,L</t>
  </si>
  <si>
    <t>op=150szt</t>
  </si>
  <si>
    <t>Dren do kapnografu - linia próbkująca do CO2</t>
  </si>
  <si>
    <t>szt.</t>
  </si>
  <si>
    <t>op=50 szt</t>
  </si>
  <si>
    <t>Fartuch ochronny z włókniny PP o gramaturze 45g/m2 z mankietem poliestrowym, kolor jasnoniebieski, dł.125cm</t>
  </si>
  <si>
    <t>op=50szt</t>
  </si>
  <si>
    <t>Fartuch jednorazowego użytku, niejałowy, foliowany.</t>
  </si>
  <si>
    <t>Filtr elektrostatyczny z hydrofobową warstwą filtracyjną, z wydzielonym celulozowym wymiennikiem ciepła i wilgoci, o skuteczności przeciwbakteryjnej: 99,9999 % , p/wirusowej: 99,999 %, o przestrzeni martwej 26 ml, o oporach przepływu 2,1 cm H20 przy 30 l/min, o nawilżaniu 31 mg H20 przy VT=250 ml, o minimalnej i maksymalnej objętości oddechowej Vt 150-1000 ml nadrukowanej na obwodzie filtra, waga 21 g, ze złączem prostym, sterylny, z portem kapno.</t>
  </si>
  <si>
    <t>szt</t>
  </si>
  <si>
    <t xml:space="preserve">Filtr do ssaka marki Medela </t>
  </si>
  <si>
    <t xml:space="preserve">Wkład 1,5 l do ssaka marki Medela </t>
  </si>
  <si>
    <t xml:space="preserve">Filtr elektrostatyczny z hydrofobową warstwą filtracyjną, z wydzielonym celulozowym wymiennikiem ciepła i wilgoci, o skuteczności przeciwbakteryjnej: 99,9999 % , p/wirusowej: 99,999 %, o przestrzeni martwej 35 ml, o oporach przepływu 1,8 cm H20 przy 60 l/min, o nawilżaniu 31 mg H20 przy VT=500 ml, o minimalnej i maksymalnej objętości oddechowej Vt 150-1000  ml nadrukowanej na obwodzie filtra, waga 30-31 g, ze złączem prostym, sterylny , z portem kapno </t>
  </si>
  <si>
    <t xml:space="preserve">Gaza konfekcjonowana nie wyjałowiona wykonana w 100% z bawełny bielonej bez użycia chloru, posiadająca jednorodną strukturę z niestrzępiącymi się bokami, 17-nitkowa 0,90x100m </t>
  </si>
  <si>
    <t>op=100m</t>
  </si>
  <si>
    <t>Igła kulkowa metalowa do przemywania zagięta nadająca się do sterylizacji parowej w 134 °C</t>
  </si>
  <si>
    <t>op=50 szt.</t>
  </si>
  <si>
    <t>Kaniula dożylna obwodowa  FEP  wykończona korkiem standardowym, jałowa, apirogenna, nietoksyczna z kontrastem RTG, kodem identyfikacyjny z zaworem do iniekcji, z filtrem hydrofobowy, dostępna w rozmiarach: 17G (1,5x45mm) przepływ 125ml/min, 18G (1,3x45mm) przepływ 90ml/min, 20G (1,1x32mm) przepływ 60ml/min, 22G (0,9x25mm) przepływ 36ml/min, 24G (0,7x19mm) przepływ 20ml/min, 26G (0,6-0,62x19mm) przepływ 13ml/min. Opakowanie jednostkowe typu TYVEK,  a'50szt</t>
  </si>
  <si>
    <t>op=10szt</t>
  </si>
  <si>
    <t>op=5szt</t>
  </si>
  <si>
    <t xml:space="preserve">Korek/zatyczka do kaniuli luer-lock, sterylny. Pakowany pojedynczo z gazikiem nasączonym alkoholem izopropylowym        </t>
  </si>
  <si>
    <t>1 szt.</t>
  </si>
  <si>
    <t>op=200szt</t>
  </si>
  <si>
    <t>Kubki jednorazowe</t>
  </si>
  <si>
    <t xml:space="preserve">op=100g </t>
  </si>
  <si>
    <t>Maska tlenowa z rezerwuarem</t>
  </si>
  <si>
    <t>Maska anestetyczna dostępna w rozmiarach od 1 do 5</t>
  </si>
  <si>
    <t xml:space="preserve">Opatrunek samoprzylepny do zabezpieczania kaniul obwodowych, wykonany z włókniny rozm. 7,6 x 5,1cm,  posiadający nacięcie na port pionowy </t>
  </si>
  <si>
    <t>Plaster jedwabny 2,5 cm x 9,15m</t>
  </si>
  <si>
    <t>op=12szt</t>
  </si>
  <si>
    <t>Plaster jedwabny 1,25 cm x 9,15m</t>
  </si>
  <si>
    <t>op=24szt</t>
  </si>
  <si>
    <t>Opatrunek samoprzylepny transparentny z nieprzywierającym wkładem chłonnym, wodoodporny, folia paroprzepuszczalna, 6,5 x 5,0cm . Wkład chłonny 4,0 x 2,5cm</t>
  </si>
  <si>
    <t>Pojemnik na mocz niesterylny  poj. 100 ml</t>
  </si>
  <si>
    <t>Kaniula  wykonana z biokampatybilnego poliuretanu z załączonymi do oferty opublikowanymi badaniami klinicznym potwierdzającymi biokompatybilność materiału z jakiego wykonana jest kaniula, z samodomykającym się korkiem portu bocznego, z zastawką antyzwrotną zapobiegająca zwrotnemu wypływowi krwi w momencie wkłucia, wyposażona w automatyczny zatrzask o konstrukcji zabezpieczającej igłę przed zakłuciem oraz zapobiegający rozpryskiwaniu się krwi, minimum pięć wtopionych na całej długości kaniuli pasków rtg. Pakowana w sztywne opakowanie typu Tyvec zabezpieczające przed utratą jałowości. Na opakowaniu fabrycznie nadrukowana informacja o braku zawartości PVC i lateksu w kaniuli. Dostępna w rozmiarach:  0,9 x 25 mm, przepływ: 42 ml/min;1,1 x 32 mm, przepływ: 67 ml/min;1,3 x 32 mm, przepływ: 103 ml/min;1,3 x 45 mm, przepływ: 103 ml/min;1,5 x 45 mm, przepływ: 133 ml/min; 1,8 x 45 mm, przepływ: 236 ml/min;2,0 x 45 mm, przepływ: 270 ml/min</t>
  </si>
  <si>
    <t>Probówka na badanie histopatologiczne z korkiem</t>
  </si>
  <si>
    <t>Prześcieradło jednorazowego użytku z gumką 90 x 200cm z włókniny</t>
  </si>
  <si>
    <t>Przyrząd do przetaczania płynów infuzyjnych - długość 150cm, bez ftalanów, logo lub nazwa producenta celem identyfikacji na przyrządzie.</t>
  </si>
  <si>
    <t xml:space="preserve">Sterylna serweta dwuwarstwowa PE+PP, foliowana, nieprzemakalna, grubość folii 33µm o gramaturze w części podstawowej 60g/m2 rozmiar: 75 cm x 90 cm, </t>
  </si>
  <si>
    <t>Utrwalacz w sprayu do badań cytologicznych</t>
  </si>
  <si>
    <t>op=150 ml</t>
  </si>
  <si>
    <t>op=25 szt.</t>
  </si>
  <si>
    <t>Sterylne paski do zamykania ran w rozmiarze  12 mm x100 mm</t>
  </si>
  <si>
    <t>op=6 szt.</t>
  </si>
  <si>
    <t>Strzykawka trzyczęściowa z końcówką Luer-Look z gumowym tłokiem 2ml.</t>
  </si>
  <si>
    <t>op.= 100 szt.</t>
  </si>
  <si>
    <t>Strzykawka trzyczęściowa z końcówką Luer-Look z gumowym tłokiem 5ml.</t>
  </si>
  <si>
    <t>Szkiełko podstawkowe  do mikroskopu 76 mmx26 mm</t>
  </si>
  <si>
    <t>Śliniaki stomatologiczne wiązane - bibuła wzmacniane folią z kieszonką</t>
  </si>
  <si>
    <t>Tampony z waty celulozowej na rolce 4cmx5cm, 8-warstwowe. Wata celulozowa w formie niesterylnych tamponów na rolce. Rolka składa się z dwóch rzędów odrywanych tamponików. Pojedynczy tamponik ma wymiary 50mm x 50mm. Każda rolka zawiera 500 tamponików. Tampony wykonane są z bielonej waty celulozowej. Posiadają jednolitą strukturę o wysokim stopniu chłonności i bieli. Tampony mają wzmocnione krawędzie, dają się łatwo oddzielić od rolki. Nadają się do celów higienicznych i kosmetycznych. Można nimi dezynfekować skórę przed iniekcjami, infuzjami, w przypadku drobnych zranień oraz w małych zabiegach chirurgicznych. Stosowane w stomatologii</t>
  </si>
  <si>
    <t>1op=2rolki po 500 tamponów</t>
  </si>
  <si>
    <t>Układ oddechowy dla dorosłych zbudowany z 2 rur rozciągliwych do 200cm z bezlateksowym workiem 2l i gałęzią 150cm po rozciągnięciu, łącznik Y oraz łącznik kątowy z portem</t>
  </si>
  <si>
    <t>Wałeczki stomatologiczne z bardzo chłonnego materiału: z czystej waty bawełnianej  o dużych właściwościach absorbcyjnych. Dostępne w różnych wielkościach o różnej sile wchłaniania: rozm.1,2,3. Niejałowe. Op= 300 g</t>
  </si>
  <si>
    <t>op=300 g</t>
  </si>
  <si>
    <t>op=200g</t>
  </si>
  <si>
    <t>op</t>
  </si>
  <si>
    <t xml:space="preserve">Wkłady jednorazowe  do  miski spluwaczki unitu stomatologicznego </t>
  </si>
  <si>
    <t>Końcówka ssaka stomatologicznego, kaniula uniwersalna o wymiarze Ø 16 mm, długość 12,5 cm, w kolorze szarym</t>
  </si>
  <si>
    <t>op=20szt.</t>
  </si>
  <si>
    <t>rolka = op = 80 szt.</t>
  </si>
  <si>
    <t>Cewnik do odsysania górnych dróg oddechowych, wykonany z medycznej odmiany PCV /wolne od ftalanów/, współczynnik twardości 78 Shore A, atraumatyczny otwór centralny i minimum dwa, naprzeciwległe otwory boczne - uniwersalny konektor typu lejek - kolorystyczne oznaczenie rozmiaru zgodne z międzynarodowym kodem, oznaczenie numeryczne rozmiaru na cewniku, opakowaniu jednostkowym i zbiorczym, sterylny, dostępny w rozmiarach: 10x45mm;12x50mm;14x50mm;16x50mm; 18x60mm;</t>
  </si>
  <si>
    <t>Dren do podawania tlenu przez nos , mikrobiologicznie czysty, wykonany z PCV o miękkich końcówkach mocowany z tyłu głowy, z uniwersalnym łącznikiem pasującym do każdego tlenu, dostępny w rozmiarach z drenem o długości  min.200cm do 500</t>
  </si>
  <si>
    <t>Dren tlenowy mikrobiologicznie czysty z łącznikami wciskanymi wykonany z materiału odpornego na załamania i skręcania o długościach: 2,10 - 7,62</t>
  </si>
  <si>
    <t>Elektroda EKG do monitorowania na bazie gąbki PE ze stałym żelem, sensorem AG/AgCl o wymiarze ø43mm</t>
  </si>
  <si>
    <t>Elektroda EKG pediatryczna do monitorowania na bazie gąbki PE, ze stałym żelem, sensorem AG/AgCl o wymiarze ø 30mm</t>
  </si>
  <si>
    <t>Fartuch jałowy chirurgiczny typu SSMMS zawinięty w serwetę do rąk z poliestrowymi mankietami nie powodującymi nacisku na skórę, podwójny szew na rękawach, o gramaturze 35g/m2, szerokie rękawy zapewniające swobodę ruchów, zapinany na szi na rzepy. Odporność na przenikanie ciecz 49H2O. Rozmiary: M,L,XL,XXL</t>
  </si>
  <si>
    <t>Igła do karpuli śr.30/100 dł.12mm</t>
  </si>
  <si>
    <t>Igła do karpuli śr.30/100 dł.16mm</t>
  </si>
  <si>
    <t>Igła do karpuli śr.30/100 dł.25mm</t>
  </si>
  <si>
    <t>Igła do karpuli śr.40/100 dł.16mm</t>
  </si>
  <si>
    <t>Igła do karpuli śr.40/100 dł.35mm</t>
  </si>
  <si>
    <t>Igła do przemywań kanałów zębowych z dziurką z boku w rozmiarze 03/25</t>
  </si>
  <si>
    <t>Igła do przemywań kanałów zębowych z dziurką z boku w rozmiarze 05/26</t>
  </si>
  <si>
    <t>Igła iniekcyjna j.u., posiadająca ostre zakończenie, musi być odporna na odkształcenia, drożna, sterylna, rozmiar: 0,50x25mm ;  – na opakowaniu jednostkowym oznaczona długość ostrza. Wszystkie igły jednego producenta.</t>
  </si>
  <si>
    <t>Igła iniekcyjna j.u., posiadająca ostre zakończenie, musi być odporna na odkształcenia, drożna, sterylna, rozmiar: 0,70x30mm  – na opakowaniu jednostkowym oznaczona długość ostrza. Wszystkie igły jednego producenta.</t>
  </si>
  <si>
    <t>Igła iniekcyjna j.u., posiadająca ostre zakończenie, musi być odporna na odkształcenia, drożna, sterylna, rozmiar: 0,80x40mm ;– na opakowaniu jednostkowym oznaczona długość ostrza. Wszystkie igły jednego producenta.</t>
  </si>
  <si>
    <t>Igła iniekcyjna j.u., posiadająca ostre zakończenie, musi być odporna na odkształcenia, drożna, sterylna, rozmiar: 1,1x40mm ;   – na opakowaniu jednostkowym oznaczona długość ostrza. Wszystkie igły jednego producenta</t>
  </si>
  <si>
    <t>Igła iniekcyjna j.u., posiadająca ostre zakończenie, musi być odporna na odkształcenia, drożna, sterylna, rozmiar: 1,2x40mm  – na opakowaniu jednostkowym oznaczona długość ostrza. Wszystkie igły jednego producenta</t>
  </si>
  <si>
    <t>Igła jałowa, iniekcyjna do jednorazowego użytku. Wyrób sterylny i apirogenny. Zastosowanie: nakłuwanie tkanki mięśniowej, skóry oraz żył w celu iniekcji leku. Rozmiar: 0,33 x 12mm  29G x 1/2</t>
  </si>
  <si>
    <t>Op. =100 szt.</t>
  </si>
  <si>
    <t xml:space="preserve">Kompres jałowy (sterylny)17-nitkowy 8-warstwowy 5x5cm </t>
  </si>
  <si>
    <t xml:space="preserve">Kompres jałowy (sterylny)17-nitkowy 8-warstwowy 7,5x7,5cm </t>
  </si>
  <si>
    <t>Końcówka do ślinociągu zakończono ściśle przylegającym koszyczkiem. Uwaga!! Koszyczek powinien być tak zamocowany aby podczas używania końcówki nie zsuwał się do jamy ustnej pacjenta.</t>
  </si>
  <si>
    <t xml:space="preserve">Korek do kaniul dożylnych </t>
  </si>
  <si>
    <t>Lignina - wata celulozowa - rolka, miękka, niepyląca o dużej chłonności, pakowana pojedynczo w folię PE. Szerokość rolki - 20 cm</t>
  </si>
  <si>
    <t>Maska chirurgiczna 3-warstwowa na gumkę, pakowana w dyspenser po 100szt Kolor zielony lub biały</t>
  </si>
  <si>
    <t>Maska chirurgiczna 3-warstwowa wiązana na troki pakowana w dyspenser po 100szt Kolor zielony lub biały</t>
  </si>
  <si>
    <t>Maska tlenowa mikrobiologicznie czysta, z drenem wykonana z przezroczystego nietoksycznego PCV, z regulowaną blaszką na nos, z odpornym na przetarcia przewodem o dł. min.2m</t>
  </si>
  <si>
    <t>Op.=1szt</t>
  </si>
  <si>
    <t>Miska nerkowa jednorazowego użytku</t>
  </si>
  <si>
    <t>Szt.</t>
  </si>
  <si>
    <t>Opaska bawełniana dziana 10cmx4m</t>
  </si>
  <si>
    <t>Opaska bawełniana dziana 12cmx5m, pakowana pojedynczo w folię PE</t>
  </si>
  <si>
    <t>Opaska bawełniana dziana 15cmx4m</t>
  </si>
  <si>
    <t>Opaska bawełniana dziana 5cmx4m</t>
  </si>
  <si>
    <t>Opaska elastyczna tkana 7-8cmx5m, krepowana, pakowana pojedynczo w folię PE</t>
  </si>
  <si>
    <t>Op.=100 szt.</t>
  </si>
  <si>
    <t>Ostrza chirurgiczne, do mikrochirurgii typu Fine,  sterylne jednorazowego użytku do skalpela wykonane ze stali nierdzewnej "typu Swann-Morton" w rozmiarach SM67,SM69</t>
  </si>
  <si>
    <t>Ostrza chirurgiczne, sterylne jednorazowego użytku do skalpela wykonane ze stali nierdzewnej "typu Swann-Morton" w rozmiarach  11,12, 15,15C</t>
  </si>
  <si>
    <t>Plaster na tkaninie bawełnianej z ząbkowanym brzegiem na szpulce, bez opatrunku 5cm x 5m</t>
  </si>
  <si>
    <t>Op. =20 szt.</t>
  </si>
  <si>
    <t xml:space="preserve">Podkład -rolka - posiadający znacznik perforacji, podfoliowany. Wymiary pojedynczego podkładu: 50cm, szer.51cm </t>
  </si>
  <si>
    <t>Pojemnik na długie ostre odpady med.  o wysokości minimum 22 cm i  pojemności 2l do 3l. W kolorze czerwonym z zamknięciem i otworami do demontażu igieł oraz ostrzy chirurgicznych</t>
  </si>
  <si>
    <t>Pojemnik na odpady med. o pojemności 0,7l. W kolorze czerwonym z zamknięciem  i otworami do demontażu igieł oraz ostrzy chirurgicznych</t>
  </si>
  <si>
    <t>Pojemnik na odpady med. o pojemności 2l. W kolorze czerwonym z zamknięciem i otworami do demontażu igieł oraz ostrzy chirurgicznych</t>
  </si>
  <si>
    <t>Prześcieradło jednorazowego żytku z chłonnej włókniny polipropylenowej 35g/m2 160x210cm</t>
  </si>
  <si>
    <t>Rurka intubacyjna dotchawicza bez mankietu   rozmiar od  nr 4, 4,5, 5  silikonowane, oznaczenie głębokości, otwór Murphy`ego, znacznik RTG.</t>
  </si>
  <si>
    <t>Rurka intubacyjna dotchawicza z mankietem  rozmiar od  nr 4,0 do 10,0  silikonowane, niezbrojona, oznaczenie głębokości, otwór Murphy`ego, znacznik RTG.</t>
  </si>
  <si>
    <t>Rurka ustno-gardłowa Guedela, odpowiedni wygięty kształt zapobiega przesuwaniu się języka, odsuwając jego nasadę od tylnej ściany gardła, rurka, sterylne, rozmiary: 1, 2, 3</t>
  </si>
  <si>
    <t>Seton z gazy  o wym.5cm x 1m</t>
  </si>
  <si>
    <t>Sterylna serweta operacyjna dwuwarstwowa PE+PP, foliowana, nieprzemakalna, nie przyklejana. Rozmiar: 45 x 75 cm.</t>
  </si>
  <si>
    <t xml:space="preserve">Sterylna serweta operacyjna dwuwarstwowa PE+PP, foliowana, nieprzemakalna, nie przyklejana. Rozmiar: 50 x 70 cm </t>
  </si>
  <si>
    <t>Strzykawka dwuczęściowa luer, wykonana z wysokiej jakości PP i/lub PE, w pełni przeźroczysty cylinder z wyraźną czarną, trwałą skalą pomiarową o przedłużonej skali o min. 20% w stosunku do skali nominalnej, wyraźna kryza zabezpieczająca przed wypadaniem tłoka, idealne dopasowanie cylindra i tłoka zapewniające pełną szczelność i bezskokowy przesuw tłoka, tłok w wyraźnym, kontrastującym kolorze ułatwiającym odczyt, logo producenta  i nazwa własna na cylindrze i opakowaniu jednostkowym -  Strzykawki jednego producenta, pakowane indywidualnie w opakowanie typu folia/papier - opakowania a 100 szt.   10ml</t>
  </si>
  <si>
    <t>Strzykawka dwuczęściowa luer, wykonana z wysokiej jakości PP i/lub PE, w pełni przeźroczysty cylinder z wyraźną czarną, trwałą skalą pomiarową o przedłużonej skali o min. 20% w stosunku do skali nominalnej, wyraźna kryza zabezpieczająca przed wypadaniem tłoka, idealne dopasowanie cylindra i tłoka zapewniające pełną szczelność i bezskokowy przesuw tłoka, tłok w wyraźnym, kontrastującym kolorze ułatwiającym odczyt, logo producenta  i nazwa własna na cylindrze i opakowaniu jednostkowym -  Strzykawki jednego producenta, pakowane indywidualnie w opakowanie typu folia/papier - opakowania a 100 szt.   20ml</t>
  </si>
  <si>
    <t>Strzykawka dwuczęściowa luer, wykonana z wysokiej jakości PP i/lub PE, w pełni przeźroczysty cylinder z wyraźną czarną, trwałą skalą pomiarową o przedłużonej skali o min. 20% w stosunku do skali nominalnej, wyraźna kryza zabezpieczająca przed wypadaniem tłoka, idealne dopasowanie cylindra i tłoka zapewniające pełną szczelność i bezskokowy przesuw tłoka, tłok w wyraźnym, kontrastującym kolorze ułatwiającym odczyt, logo producenta  i nazwa własna na cylindrze i opakowaniu jednostkowym -  Strzykawki jednego producenta, pakowane indywidualnie w opakowanie typu folia/papier - opakowania a 100 szt.   2ml</t>
  </si>
  <si>
    <t>Strzykawka dwuczęściowa luer, wykonana z wysokiej jakości PP i/lub PE, w pełni przeźroczysty cylinder z wyraźną czarną, trwałą skalą pomiarową o przedłużonej skali o min. 20% w stosunku do skali nominalnej, wyraźna kryza zabezpieczająca przed wypadaniem tłoka, idealne dopasowanie cylindra i tłoka zapewniające pełną szczelność i bezskokowy przesuw tłoka, tłok w wyraźnym, kontrastującym kolorze ułatwiającym odczyt, logo producenta  i nazwa własna na cylindrze i opakowaniu jednostkowym -  Strzykawki jednego producenta, pakowane indywidualnie w opakowanie typu folia/papier - opakowania a 100 szt.  5ml</t>
  </si>
  <si>
    <t>Szpatułka drewniana, laryngologiczna , sterylna, pakowna pojedynczo.</t>
  </si>
  <si>
    <t>Układ oddechowy dla dzieci zbudowany z 2 rur rozciągliwych do 200cm z bezlateksowym workiem 1l i gałęzią 150cm po rozciągnięciu, łącznik Y oraz łącznik kątowy z portem</t>
  </si>
  <si>
    <t>Wata opatrunkowa bawełniano-wiskozowa 50% / 50% a`200g</t>
  </si>
  <si>
    <t>Woreczki na wymiociny, jednorazowego użytku</t>
  </si>
  <si>
    <t>Łyżki laryngologiczne jednorazowego użytku, dostępne w rozmiarach od pediatrycznych do dla dorosłych (zielony standard)</t>
  </si>
  <si>
    <t xml:space="preserve">Plaster z opatrunkiem, wodoodporny, hipoalergiczny wykonany z mocnej foli polietylenowej, odpornej na brud i wodę. Oddychający i przyjazny dla skóry. Wyjątkowo chłonny opatrunek nieprzyklejający się do rany. Zastosowany syntetyczny klej kauczukowy pokrywający plaster paseczkami umożliwia jego bezbolesne oderwanie , bez pozostawiania śladów na skórze, zapewniając jednocześnie mocne przyleganie plastra do skóry. W opakowaniu  2 rozmiary:
12 szt – 19 x 72mm, 8 szt  - 25 x 72mm
</t>
  </si>
  <si>
    <t>Rurka intubacyjna dotchawicza zbrojona z mankietem niskociśnieniowym  rozmiar od  nr 3,0 do nr 10, silikonowane, znacznik przed mankietem dookoła rurki ułatwiający intubację, oznaczenie głębokości, otwór Murphy`ego, znacznik RTG.</t>
  </si>
  <si>
    <t xml:space="preserve">
VAT
%</t>
  </si>
  <si>
    <t>Seton z gazy  o wym, 2 cm x 2 m</t>
  </si>
  <si>
    <t>Seton z gazy  o wym, 1 cm x1 m</t>
  </si>
  <si>
    <t>Przedłużacz do pompy infuzyjnej, speniający wymagania norm: EN ISO 8536-9, PN-EN 10993-1,PN-EN 1707 oraz dyrektywy medycznej 93/42/EEC. Wyrób jednorazowego użycia, jałowy, niepirogenny, nietoksyczny. W skład przedłużacza do pompy infuzyjnej wchodzą następujące elementy: osłonka łącznika luer-lock, łącznik stożkowy luer-lock “męski”, dren PVC o średnicy wewnętrznej 1.24 mm, łącznik stożkowy luer-lock “żeński”, osłonka łącznika luer-lock. Opakowanie jednostkowe typu blister-pak. Przedłużacz dostępny w wariancie: standardowy i długości 150 cm.</t>
  </si>
  <si>
    <t>Strzykawka trzyczęściowa 50 ml do pompy infuzyjnej, sterylna, spełniająca wymagania norm: PN-EN ISO 7886-1,PN-EN ISO 7886-2, PN-EN ISO 10993-1, PN-EN 1707 oraz dyrektywy medycznej 93/42/EEC. Wyrób jednorazowego użycia, jałowy, niepirogenny, nietoksyczny. W skład strzykawki wchodzą następujące elementy: łącznik stożkowy luer-lock, uszczelka gumowa, podwójna skala, cylinder strzykawki,  tłok strzykawki. Opakowanie jednostkowe typu blister-pack.</t>
  </si>
  <si>
    <t>Kranik Trójdrożny z Drenem 10 cm -15 cm. sterylny, odpowiedni do wszystkich ciśnieniowych systemów infuzyjnych, ciągły prosty strumień w kanałach w celu dokładnego monitorowania ciśnienia &lt; 4 bar, osiowo i promieniście ruchoma nakrętka lock zapewniająca bezpieczne połączenie, odporny na lipidy.Pakowany pojedynczo, sterylnie.</t>
  </si>
  <si>
    <t>Załącznik nr 1B do SIWZ</t>
  </si>
  <si>
    <t>FORMULARZ CENOWY, OPIS PRZEDMIOTU ZAMÓWNIENIA</t>
  </si>
  <si>
    <r>
      <t xml:space="preserve">
VAT
</t>
    </r>
    <r>
      <rPr>
        <sz val="9"/>
        <rFont val="Calibri"/>
        <family val="2"/>
        <charset val="238"/>
        <scheme val="minor"/>
      </rPr>
      <t>%</t>
    </r>
  </si>
  <si>
    <t>op=36 saszetek</t>
  </si>
  <si>
    <r>
      <t xml:space="preserve">Nici chirurgiczne niewchłanialne, syntetyczne, monofilamentowe, wykonane z polimeru Poliamidu 6/66 (barwionym na niebiesko), Poliamidu 6.6 (barwionym na czarno) oraz Poliamidu 6 (bezbarwnego), stosowane w zamykaniu ran powierzchownych i chirurgii plastycznej, stosowany w neurochirurgii. Charakterystyka: nici chirurgiczne niewchłanialne, </t>
    </r>
    <r>
      <rPr>
        <b/>
        <sz val="8"/>
        <color rgb="FFFF0000"/>
        <rFont val="Calibri"/>
        <family val="2"/>
        <charset val="238"/>
        <scheme val="minor"/>
      </rPr>
      <t>rozmiar: USP 3/0., długość: 45cm.,igła: DS16, 3/8 koła, igła odwrotnie tnąca</t>
    </r>
    <r>
      <rPr>
        <b/>
        <sz val="8"/>
        <rFont val="Calibri"/>
        <family val="2"/>
        <charset val="238"/>
        <scheme val="minor"/>
      </rPr>
      <t>.</t>
    </r>
    <r>
      <rPr>
        <sz val="8"/>
        <rFont val="Calibri"/>
        <family val="2"/>
        <charset val="238"/>
        <scheme val="minor"/>
      </rPr>
      <t xml:space="preserve"> Opakowanie jednostkowe: 36 saszetek. 
Cechy szwu:  giętki- łatwy w manipulowaniu i wiązaniu, gładkość przejścia przez tkanki- brak traumatyzacji tkanki, idealna zgodność tkankowa. Wskazania: szycie skóry (szew śródskórny, tkanka podskórna), chirurgia plastyczna i rekonstrukcyjna, mikrochirurgia.</t>
    </r>
  </si>
  <si>
    <r>
      <t>Nici chirurgiczne niewchłanialne, syntetyczne, monofilamentowe, wykonane z polimeru Poliamidu 6/66 (barwionym na niebiesko), Poliamidu 6.6 (barwionym na czarno) oraz Poliamidu 6 (bezbarwnego), stosowane w zamykaniu ran powierzchownych i chirurgii plastycznej, stosowany w neurochirurgii. Charakterystyka: nici chirurgiczne niewchłanialne,</t>
    </r>
    <r>
      <rPr>
        <b/>
        <sz val="8"/>
        <color rgb="FFFF0000"/>
        <rFont val="Calibri"/>
        <family val="2"/>
        <charset val="238"/>
        <scheme val="minor"/>
      </rPr>
      <t xml:space="preserve"> rozmiar: USP 4/0., długość: 45cm.,igła: DS16, 3/8 koła, igła odwrotnie tnąca</t>
    </r>
    <r>
      <rPr>
        <b/>
        <sz val="8"/>
        <rFont val="Calibri"/>
        <family val="2"/>
        <charset val="238"/>
        <scheme val="minor"/>
      </rPr>
      <t>.</t>
    </r>
    <r>
      <rPr>
        <sz val="8"/>
        <rFont val="Calibri"/>
        <family val="2"/>
        <charset val="238"/>
        <scheme val="minor"/>
      </rPr>
      <t xml:space="preserve"> Opakowanie jednostkowe: 36 saszetek. 
Cechy szwu:  giętki- łatwy w manipulowaniu i wiązaniu, gładkość przejścia przez tkanki- brak traumatyzacji tkanki, idealna zgodność tkankowa. Wskazania: szycie skóry (szew śródskórny, tkanka podskórna), chirurgia plastyczna i rekonstrukcyjna, mikrochirurgia.</t>
    </r>
  </si>
  <si>
    <t>Sprawa znak: DZP-271-82/17</t>
  </si>
  <si>
    <t>Ilość       op.</t>
  </si>
  <si>
    <r>
      <t xml:space="preserve">Nici chirurgiczne niewchłanialne, syntetyczne, monofilamentowe, wykonane z polimeru Poliamidu 6/66 (barwionym na niebiesko), Poliamidu 6.6 (barwionym na czarno) oraz Poliamidu 6 (bezbarwnego), stosowane w zamykaniu ran powierzchownych i chirurgii plastycznej, stosowany w neurochirurgii. Charakterystyka: nici chirurgiczne niewchłanialne, </t>
    </r>
    <r>
      <rPr>
        <b/>
        <sz val="8"/>
        <color rgb="FFFF0000"/>
        <rFont val="Calibri"/>
        <family val="2"/>
        <charset val="238"/>
        <scheme val="minor"/>
      </rPr>
      <t>rozmiar: USP 3/0., długość: 45cm.,igła: DS19, 3/8 koła, igła odwrotnie tnąca</t>
    </r>
    <r>
      <rPr>
        <b/>
        <sz val="8"/>
        <rFont val="Calibri"/>
        <family val="2"/>
        <charset val="238"/>
        <scheme val="minor"/>
      </rPr>
      <t>.</t>
    </r>
    <r>
      <rPr>
        <sz val="8"/>
        <rFont val="Calibri"/>
        <family val="2"/>
        <charset val="238"/>
        <scheme val="minor"/>
      </rPr>
      <t xml:space="preserve"> Opakowanie jednostkowe: 36 saszetek. 
Cechy szwu:  giętki- łatwy w manipulowaniu i wiązaniu, gładkość przejścia przez tkanki- brak traumatyzacji tkanki, idealna zgodność tkankowa. Wskazania: szycie skóry (szew śródskórny, tkanka podskórna), chirurgia plastyczna i rekonstrukcyjna, mikrochirurgia.</t>
    </r>
  </si>
  <si>
    <r>
      <t xml:space="preserve">Nici chirurgiczne niewchłanialne, syntetyczne, monofilamentowe, wykonane z polimeru Poliamidu 6/66 (barwionym na niebiesko), Poliamidu 6.6 (barwionym na czarno) oraz Poliamidu 6 (bezbarwnego), stosowane w zamykaniu ran powierzchownych i chirurgii plastycznej, stosowany w neurochirurgii. Charakterystyka: nici chirurgiczne niewchłanialne, </t>
    </r>
    <r>
      <rPr>
        <b/>
        <sz val="8"/>
        <color rgb="FFFF0000"/>
        <rFont val="Calibri"/>
        <family val="2"/>
        <charset val="238"/>
        <scheme val="minor"/>
      </rPr>
      <t>rozmiar: USP 4/0., długość: 45cm.,igła: DS19, 3/8 koła, igła odwrotnie tnąca.</t>
    </r>
    <r>
      <rPr>
        <sz val="8"/>
        <rFont val="Calibri"/>
        <family val="2"/>
        <charset val="238"/>
        <scheme val="minor"/>
      </rPr>
      <t xml:space="preserve"> Opakowanie jednostkowe: 36 saszetek. 
Cechy szwu:  giętki- łatwy w manipulowaniu i wiązaniu, gładkość przejścia przez tkanki- brak traumatyzacji tkanki, idealna zgodność tkankowa. Wskazania: szycie skóry (szew śródskórny, tkanka podskórna), chirurgia plastyczna i rekonstrukcyjna, mikrochirurgia.</t>
    </r>
  </si>
  <si>
    <r>
      <t xml:space="preserve">Nici chirurgiczne niewchłanialne, syntetyczne, monofilamentowe, wykonane z polimeru Poliamidu 6/66 (barwionym na niebiesko), Poliamidu 6.6 (barwionym na czarno) oraz Poliamidu 6 (bezbarwnego), stosowane w zamykaniu ran powierzchownych i chirurgii plastycznej, stosowany w neurochirurgii. Charakterystyka: nici chirurgiczne niewchłanialne, </t>
    </r>
    <r>
      <rPr>
        <b/>
        <sz val="8"/>
        <color rgb="FFFF0000"/>
        <rFont val="Calibri"/>
        <family val="2"/>
        <charset val="238"/>
        <scheme val="minor"/>
      </rPr>
      <t>rozmiar: USP 5/0., długość: 45cm.,igła: DS16, 3/8 koła, igła odwrotnie tnąca</t>
    </r>
    <r>
      <rPr>
        <b/>
        <sz val="8"/>
        <rFont val="Calibri"/>
        <family val="2"/>
        <charset val="238"/>
        <scheme val="minor"/>
      </rPr>
      <t>.</t>
    </r>
    <r>
      <rPr>
        <sz val="8"/>
        <rFont val="Calibri"/>
        <family val="2"/>
        <charset val="238"/>
        <scheme val="minor"/>
      </rPr>
      <t xml:space="preserve"> Opakowanie jednostkowe: 36 saszetek. 
Cechy szwu:  giętki- łatwy w manipulowaniu i wiązaniu, gładkość przejścia przez tkanki- brak traumatyzacji tkanki, idealna zgodność tkankowa. Wskazania: szycie skóry (szew śródskórny, tkanka podskórna), chirurgia plastyczna i rekonstrukcyjna, mikrochirurgia.</t>
    </r>
  </si>
  <si>
    <t>Prowadnice intubacyjne służą do wprowadzania oraz wymiany rurek intubacyjnych. Wykonane są z metalowego drutu pokrytego cienką warstwą tworzywa sztucznego.Sterylne, jednorazowe. Właściwości: gładkie, wygięte zakończenie typu J, sztywna, dostępna w trzech rozmiarach do użycia z rurkami od 4,0 do 11,0.</t>
  </si>
  <si>
    <r>
      <t xml:space="preserve">Nici chirurgiczne syntetyczne, monofilamentowe, wchłanialne o średnim okresie wchłaniania, wykonanym z glikonatu. Parametry: rodzaj: nici wchłanialne,rozmiar nici: </t>
    </r>
    <r>
      <rPr>
        <b/>
        <sz val="8"/>
        <color rgb="FFFF0000"/>
        <rFont val="Calibri"/>
        <family val="2"/>
        <charset val="238"/>
        <scheme val="minor"/>
      </rPr>
      <t>3/0,długość nici: 70 cm, kolor nici: fioletowy lub bezbarwny, rozmiar igły: DS16 - igła odwrotnie tnąca 3/8 koła</t>
    </r>
    <r>
      <rPr>
        <sz val="8"/>
        <rFont val="Calibri"/>
        <family val="2"/>
        <charset val="238"/>
        <scheme val="minor"/>
      </rPr>
      <t>, opakowanie jednostkowe: 12 saszetek. Charakterystyka nici: struktura: monofilament, skład chemiczny: Glikonat (72% Glikolid, 14% Trimetylenocarbonate, 14% Caprolakton), powleczenie: niepowlekany, materiał: Syntetyczny,absorpcja: 60-90 dni (proces hydrolizy), zdolność podtrzymywania tkankowego: 50%, 13-14 dni po zaimplantowaniu, sterylizacja: Tlenek etylenu.Cechy:wyższa początkowa wytrzymałość na rozciąganie,profil degradacji idealny dla tkanek miękkich,gładkość przejścia przez tkanki- ograniczenie traumatyzacji tkanki, doskonała giętkość i elastyczność szwu ułatwia manipulowanie szwem i wykonywanie węzłów.Wskazania: chirurgia plastyczna i rekonstrukcyjna, szycie skóry (szew śródskórny, tkanka podskórna), podwiązki.</t>
    </r>
  </si>
  <si>
    <r>
      <t xml:space="preserve">Nici chirurgiczne syntetyczne, monofilamentowe, wchłanialne o średnim okresie wchłaniania, wykonanym z glikonatu. Parametry: rodzaj: nici wchłanialne,rozmiar nici: </t>
    </r>
    <r>
      <rPr>
        <b/>
        <sz val="8"/>
        <color rgb="FFFF0000"/>
        <rFont val="Calibri"/>
        <family val="2"/>
        <charset val="238"/>
        <scheme val="minor"/>
      </rPr>
      <t>4/0,długość nici: 70 cm, kolor nici: fioletowy, rozmiar igły: DS16 - igła odwrotnie tnąca 3/8 koła</t>
    </r>
    <r>
      <rPr>
        <sz val="8"/>
        <rFont val="Calibri"/>
        <family val="2"/>
        <charset val="238"/>
        <scheme val="minor"/>
      </rPr>
      <t>, opakowanie jednostkowe: 12 saszetek. Charakterystyka nici: struktura: monofilament, skład chemiczny: Glikonat (72% Glikolid, 14% Trimetylenocarbonate, 14% Caprolakton), powleczenie: niepowlekany, materiał: Syntetyczny,absorpcja: 60-90 dni (proces hydrolizy), zdolność podtrzymywania tkankowego: 50%, 13-14 dni po zaimplantowaniu, sterylizacja: Tlenek etylenu.Cechy:wyższa początkowa wytrzymałość na rozciąganie,profil degradacji idealny dla tkanek miękkich,gładkość przejścia przez tkanki- ograniczenie traumatyzacji tkanki, doskonała giętkość i elastyczność szwu ułatwia manipulowanie szwem i wykonywanie węzłów.Wskazania: chirurgia plastyczna i rekonstrukcyjna, szycie skóry (szew śródskórny, tkanka podskórna), podwiązki.</t>
    </r>
  </si>
  <si>
    <r>
      <t xml:space="preserve">Nici chirurgiczne syntetyczne, monofilamentowe, wchłanialne o średnim okresie wchłaniania, wykonanym z glikonatu. Parametry: rodzaj: nici wchłanialne,rozmiar nici: </t>
    </r>
    <r>
      <rPr>
        <b/>
        <sz val="8"/>
        <color rgb="FFFF0000"/>
        <rFont val="Calibri"/>
        <family val="2"/>
        <charset val="238"/>
        <scheme val="minor"/>
      </rPr>
      <t>5/0,długość nici: 70 cm, kolor nici: fioletowy, rozmiar igły: DS16 - igła odwrotnie tnąca 3/8 koła</t>
    </r>
    <r>
      <rPr>
        <sz val="8"/>
        <rFont val="Calibri"/>
        <family val="2"/>
        <charset val="238"/>
        <scheme val="minor"/>
      </rPr>
      <t>, opakowanie jednostkowe: 12 saszetek. Charakterystyka nici: struktura: monofilament, skład chemiczny: Glikonat (72% Glikolid, 14% Trimetylenocarbonate, 14% Caprolakton), powleczenie: niepowlekany, materiał: Syntetyczny,absorpcja: 60-90 dni (proces hydrolizy), zdolność podtrzymywania tkankowego: 50%, 13-14 dni po zaimplantowaniu, sterylizacja: Tlenek etylenu.Cechy:wyższa początkowa wytrzymałość na rozciąganie,profil degradacji idealny dla tkanek miękkich,gładkość przejścia przez tkanki- ograniczenie traumatyzacji tkanki, doskonała giętkość i elastyczność szwu ułatwia manipulowanie szwem i wykonywanie węzłów.Wskazania: chirurgia plastyczna i rekonstrukcyjna, szycie skóry (szew śródskórny, tkanka podskórna), podwiązki.</t>
    </r>
  </si>
  <si>
    <t xml:space="preserve">Kuleczki z waty do osuszania ubytków i aplikacji leków. Bardzo miękkie, o stabilnym kształcie. Opakowanie - zakręcany pojemnik. Dostępne w rozmiarach: 00 i 0 - pakowane 4 g; 1 i 2  - pakowane 10 g </t>
  </si>
  <si>
    <t>Strzykawka trzyczęściowa z końcówką Luer-Look z gumowym tłokiem 3ml.</t>
  </si>
  <si>
    <t>Podajnik do tamponów kompatybilny z tamponami opisanymi powyżej ( pozycja 19 w tabeli).</t>
  </si>
  <si>
    <t>Podajnik do wałeczków kompatybilny z wałeczkami opisanymi powyżej ( pozycja 20 w tabeli).</t>
  </si>
  <si>
    <t>Sterylna jednorazowa końcówka ssaka chirurgicznego.  Idealna do precyzyjnego odsysania podczas zabiegów chirurgicznych. Posiadająca zagiętą końcówkę o  średnicy 2,5 mm</t>
  </si>
  <si>
    <t>h (d x g)</t>
  </si>
  <si>
    <t>Zestaw do odsysania pola operacyjnego - sterylny . W skład zestawu wchodzi: 
1. końcówką do odsysania Yankauera Ch 30-35, zakrzywiona z rączką, możliwość wymiany końcówek w trakcie zabiegu, opcjonalnie z kontrolą odsysania.
2. dren nie załamujący sie, dł. min.350cm. Podwójnie pakowany w worek foliowy i zewnętrzne opakowanie typu folia-papier.</t>
  </si>
  <si>
    <t xml:space="preserve">…………………………………………………                                                                                                                                                                                                 ………..............................................      </t>
  </si>
  <si>
    <t xml:space="preserve">miejsce, data sporządzenia oferty                                                                                                                                                                                                                     Podpis i pieczęć Wykonawcy </t>
  </si>
  <si>
    <t>PAKIET 2 - materiały medyczne, igły, strzykawki; Kod CPV: 33100000-1,33141320-9, 33141328-5,33141220-8, 33141310-6, 33141411-4</t>
  </si>
  <si>
    <t>PAKIET 4 - materiały medyczne, końcówka do ślinociągu, maski chirurgiczne, waciki; Kod CPV: 33140000-3, 33141115-9, 33141118-0, 33141615-4, 33141123-8,39222120-1</t>
  </si>
  <si>
    <t>PAKIET 3 - materiały medyczne,kompresy,bandaże, plastry, opatrunki przylepne, odzież medyczna; Kod CPV: 33140000-3, 33141119-7, 33141113-4, 33141112-8, 33141111-1, 33199000-1, 33141114-2</t>
  </si>
  <si>
    <t>PAKIET 5 - szwy chirurgiczne; Kod CPV: 33141121-4</t>
  </si>
  <si>
    <t>PAKIET 1 - materiały medyczne; Kod CPV: 33100000-1, 33140000-1,33141200-2,33141640-8,33157110-9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</si>
</sst>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name val="Garamond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right" vertical="center"/>
    </xf>
    <xf numFmtId="9" fontId="4" fillId="0" borderId="0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164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center"/>
    </xf>
    <xf numFmtId="9" fontId="9" fillId="0" borderId="0" xfId="2" applyNumberFormat="1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 vertical="center"/>
    </xf>
    <xf numFmtId="164" fontId="12" fillId="0" borderId="1" xfId="2" applyNumberFormat="1" applyFont="1" applyFill="1" applyBorder="1" applyAlignment="1">
      <alignment horizontal="right" vertical="center"/>
    </xf>
    <xf numFmtId="9" fontId="12" fillId="0" borderId="1" xfId="2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right" vertical="center"/>
    </xf>
    <xf numFmtId="9" fontId="10" fillId="0" borderId="1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2" applyFont="1" applyFill="1" applyBorder="1" applyAlignment="1">
      <alignment vertical="center" wrapText="1"/>
    </xf>
    <xf numFmtId="164" fontId="12" fillId="0" borderId="1" xfId="2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6" fillId="0" borderId="0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center" vertical="center"/>
    </xf>
    <xf numFmtId="3" fontId="16" fillId="0" borderId="0" xfId="3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164" fontId="15" fillId="0" borderId="2" xfId="2" applyNumberFormat="1" applyFont="1" applyFill="1" applyBorder="1" applyAlignment="1">
      <alignment horizontal="right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right" vertical="center"/>
    </xf>
    <xf numFmtId="9" fontId="10" fillId="0" borderId="0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164" fontId="15" fillId="0" borderId="0" xfId="2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/>
    </xf>
    <xf numFmtId="0" fontId="17" fillId="0" borderId="0" xfId="0" applyFont="1" applyFill="1"/>
    <xf numFmtId="0" fontId="13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9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/>
    <xf numFmtId="0" fontId="11" fillId="2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/>
    <xf numFmtId="164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right"/>
    </xf>
    <xf numFmtId="0" fontId="15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right" vertical="center" wrapText="1"/>
    </xf>
    <xf numFmtId="164" fontId="10" fillId="0" borderId="8" xfId="2" applyNumberFormat="1" applyFont="1" applyFill="1" applyBorder="1" applyAlignment="1">
      <alignment horizontal="center" vertical="center"/>
    </xf>
    <xf numFmtId="164" fontId="10" fillId="0" borderId="9" xfId="2" applyNumberFormat="1" applyFont="1" applyFill="1" applyBorder="1" applyAlignment="1">
      <alignment horizontal="right" vertical="center"/>
    </xf>
    <xf numFmtId="9" fontId="10" fillId="0" borderId="9" xfId="2" applyNumberFormat="1" applyFont="1" applyFill="1" applyBorder="1" applyAlignment="1">
      <alignment horizontal="center" vertical="center"/>
    </xf>
    <xf numFmtId="164" fontId="10" fillId="0" borderId="10" xfId="2" applyNumberFormat="1" applyFont="1" applyFill="1" applyBorder="1" applyAlignment="1">
      <alignment horizontal="right" vertical="center"/>
    </xf>
    <xf numFmtId="0" fontId="15" fillId="0" borderId="1" xfId="2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left" vertical="center" wrapText="1"/>
    </xf>
    <xf numFmtId="0" fontId="11" fillId="2" borderId="0" xfId="2" applyFont="1" applyFill="1" applyBorder="1" applyAlignment="1">
      <alignment horizontal="left" vertical="center" wrapText="1"/>
    </xf>
    <xf numFmtId="0" fontId="11" fillId="2" borderId="7" xfId="2" applyFont="1" applyFill="1" applyBorder="1" applyAlignment="1">
      <alignment horizontal="left" vertical="center" wrapText="1"/>
    </xf>
  </cellXfs>
  <cellStyles count="4">
    <cellStyle name="Normalny" xfId="0" builtinId="0"/>
    <cellStyle name="Normalny 2" xfId="1"/>
    <cellStyle name="Normalny_Arkusz1" xfId="2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tabSelected="1" showWhiteSpace="0" topLeftCell="A28" zoomScaleNormal="100" zoomScaleSheetLayoutView="115" workbookViewId="0">
      <selection activeCell="C44" sqref="C44"/>
    </sheetView>
  </sheetViews>
  <sheetFormatPr defaultRowHeight="11.25" x14ac:dyDescent="0.2"/>
  <cols>
    <col min="1" max="1" width="3.5703125" style="5" customWidth="1"/>
    <col min="2" max="2" width="46" style="1" customWidth="1"/>
    <col min="3" max="3" width="9" style="1" customWidth="1"/>
    <col min="4" max="4" width="7.85546875" style="5" customWidth="1"/>
    <col min="5" max="5" width="11.7109375" style="2" customWidth="1"/>
    <col min="6" max="6" width="10.5703125" style="2" customWidth="1"/>
    <col min="7" max="7" width="9.140625" style="1"/>
    <col min="8" max="8" width="13.7109375" style="7" customWidth="1"/>
    <col min="9" max="9" width="7" style="5" customWidth="1"/>
    <col min="10" max="10" width="11" style="7" customWidth="1"/>
    <col min="11" max="11" width="12.85546875" style="7" customWidth="1"/>
    <col min="12" max="16384" width="9.140625" style="1"/>
  </cols>
  <sheetData>
    <row r="1" spans="1:11" ht="12.75" customHeight="1" x14ac:dyDescent="0.25">
      <c r="A1" s="87" t="s">
        <v>163</v>
      </c>
      <c r="B1" s="88"/>
      <c r="C1" s="64" t="s">
        <v>158</v>
      </c>
      <c r="D1" s="65"/>
      <c r="E1" s="64"/>
      <c r="F1" s="64"/>
      <c r="G1" s="64"/>
      <c r="H1" s="64"/>
      <c r="I1" s="65"/>
      <c r="J1" s="89" t="s">
        <v>157</v>
      </c>
      <c r="K1" s="90"/>
    </row>
    <row r="2" spans="1:11" ht="20.25" customHeight="1" x14ac:dyDescent="0.25">
      <c r="A2" s="94" t="s">
        <v>185</v>
      </c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ht="36" x14ac:dyDescent="0.2">
      <c r="A3" s="79" t="s">
        <v>14</v>
      </c>
      <c r="B3" s="86" t="s">
        <v>1</v>
      </c>
      <c r="C3" s="80" t="s">
        <v>20</v>
      </c>
      <c r="D3" s="80" t="s">
        <v>12</v>
      </c>
      <c r="E3" s="80" t="s">
        <v>2</v>
      </c>
      <c r="F3" s="80" t="s">
        <v>3</v>
      </c>
      <c r="G3" s="80" t="s">
        <v>4</v>
      </c>
      <c r="H3" s="81" t="s">
        <v>5</v>
      </c>
      <c r="I3" s="80" t="s">
        <v>159</v>
      </c>
      <c r="J3" s="81" t="s">
        <v>6</v>
      </c>
      <c r="K3" s="81" t="s">
        <v>0</v>
      </c>
    </row>
    <row r="4" spans="1:11" x14ac:dyDescent="0.2">
      <c r="A4" s="21" t="s">
        <v>13</v>
      </c>
      <c r="B4" s="21" t="s">
        <v>7</v>
      </c>
      <c r="C4" s="21" t="s">
        <v>8</v>
      </c>
      <c r="D4" s="21" t="s">
        <v>9</v>
      </c>
      <c r="E4" s="22" t="s">
        <v>10</v>
      </c>
      <c r="F4" s="22" t="s">
        <v>16</v>
      </c>
      <c r="G4" s="23" t="s">
        <v>11</v>
      </c>
      <c r="H4" s="24" t="s">
        <v>177</v>
      </c>
      <c r="I4" s="23" t="s">
        <v>17</v>
      </c>
      <c r="J4" s="24" t="s">
        <v>18</v>
      </c>
      <c r="K4" s="24" t="s">
        <v>19</v>
      </c>
    </row>
    <row r="5" spans="1:11" s="3" customFormat="1" ht="56.25" x14ac:dyDescent="0.2">
      <c r="A5" s="25">
        <v>1</v>
      </c>
      <c r="B5" s="26" t="s">
        <v>21</v>
      </c>
      <c r="C5" s="27" t="s">
        <v>22</v>
      </c>
      <c r="D5" s="66">
        <v>600</v>
      </c>
      <c r="E5" s="29"/>
      <c r="F5" s="29"/>
      <c r="G5" s="30"/>
      <c r="H5" s="31">
        <f>G5*D5</f>
        <v>0</v>
      </c>
      <c r="I5" s="32"/>
      <c r="J5" s="31">
        <f t="shared" ref="J5:J30" si="0">H5*I5</f>
        <v>0</v>
      </c>
      <c r="K5" s="31">
        <f t="shared" ref="K5:K30" si="1">J5+H5</f>
        <v>0</v>
      </c>
    </row>
    <row r="6" spans="1:11" s="3" customFormat="1" ht="101.25" x14ac:dyDescent="0.2">
      <c r="A6" s="33">
        <v>2</v>
      </c>
      <c r="B6" s="34" t="s">
        <v>88</v>
      </c>
      <c r="C6" s="27" t="s">
        <v>25</v>
      </c>
      <c r="D6" s="66">
        <v>180</v>
      </c>
      <c r="E6" s="29"/>
      <c r="F6" s="29"/>
      <c r="G6" s="30"/>
      <c r="H6" s="31">
        <f t="shared" ref="H6:H30" si="2">D6*G6</f>
        <v>0</v>
      </c>
      <c r="I6" s="32"/>
      <c r="J6" s="31">
        <f t="shared" si="0"/>
        <v>0</v>
      </c>
      <c r="K6" s="31">
        <f t="shared" si="1"/>
        <v>0</v>
      </c>
    </row>
    <row r="7" spans="1:11" s="3" customFormat="1" x14ac:dyDescent="0.2">
      <c r="A7" s="33">
        <v>3</v>
      </c>
      <c r="B7" s="26" t="s">
        <v>30</v>
      </c>
      <c r="C7" s="27" t="s">
        <v>31</v>
      </c>
      <c r="D7" s="66">
        <v>396</v>
      </c>
      <c r="E7" s="29"/>
      <c r="F7" s="29"/>
      <c r="G7" s="30"/>
      <c r="H7" s="31">
        <f t="shared" si="2"/>
        <v>0</v>
      </c>
      <c r="I7" s="32"/>
      <c r="J7" s="31">
        <f t="shared" si="0"/>
        <v>0</v>
      </c>
      <c r="K7" s="31">
        <f t="shared" si="1"/>
        <v>0</v>
      </c>
    </row>
    <row r="8" spans="1:11" s="3" customFormat="1" ht="45" x14ac:dyDescent="0.2">
      <c r="A8" s="25">
        <v>4</v>
      </c>
      <c r="B8" s="27" t="s">
        <v>89</v>
      </c>
      <c r="C8" s="27" t="s">
        <v>22</v>
      </c>
      <c r="D8" s="66">
        <v>396</v>
      </c>
      <c r="E8" s="29"/>
      <c r="F8" s="29"/>
      <c r="G8" s="30"/>
      <c r="H8" s="31">
        <f t="shared" si="2"/>
        <v>0</v>
      </c>
      <c r="I8" s="32"/>
      <c r="J8" s="31">
        <f t="shared" si="0"/>
        <v>0</v>
      </c>
      <c r="K8" s="31">
        <f t="shared" si="1"/>
        <v>0</v>
      </c>
    </row>
    <row r="9" spans="1:11" s="3" customFormat="1" ht="33.75" x14ac:dyDescent="0.2">
      <c r="A9" s="33">
        <v>5</v>
      </c>
      <c r="B9" s="26" t="s">
        <v>90</v>
      </c>
      <c r="C9" s="26" t="s">
        <v>22</v>
      </c>
      <c r="D9" s="66">
        <v>24</v>
      </c>
      <c r="E9" s="29"/>
      <c r="F9" s="29"/>
      <c r="G9" s="30"/>
      <c r="H9" s="31">
        <f t="shared" si="2"/>
        <v>0</v>
      </c>
      <c r="I9" s="32"/>
      <c r="J9" s="31">
        <f t="shared" si="0"/>
        <v>0</v>
      </c>
      <c r="K9" s="31">
        <f t="shared" si="1"/>
        <v>0</v>
      </c>
    </row>
    <row r="10" spans="1:11" s="3" customFormat="1" ht="22.5" x14ac:dyDescent="0.2">
      <c r="A10" s="33">
        <v>6</v>
      </c>
      <c r="B10" s="27" t="s">
        <v>91</v>
      </c>
      <c r="C10" s="27" t="s">
        <v>32</v>
      </c>
      <c r="D10" s="66">
        <v>3</v>
      </c>
      <c r="E10" s="29"/>
      <c r="F10" s="29"/>
      <c r="G10" s="30"/>
      <c r="H10" s="31">
        <f t="shared" si="2"/>
        <v>0</v>
      </c>
      <c r="I10" s="32"/>
      <c r="J10" s="31">
        <f t="shared" si="0"/>
        <v>0</v>
      </c>
      <c r="K10" s="31">
        <f t="shared" si="1"/>
        <v>0</v>
      </c>
    </row>
    <row r="11" spans="1:11" s="3" customFormat="1" ht="22.5" x14ac:dyDescent="0.2">
      <c r="A11" s="25">
        <v>7</v>
      </c>
      <c r="B11" s="27" t="s">
        <v>92</v>
      </c>
      <c r="C11" s="27" t="s">
        <v>32</v>
      </c>
      <c r="D11" s="66">
        <v>3</v>
      </c>
      <c r="E11" s="29"/>
      <c r="F11" s="29"/>
      <c r="G11" s="30"/>
      <c r="H11" s="31">
        <f t="shared" si="2"/>
        <v>0</v>
      </c>
      <c r="I11" s="32"/>
      <c r="J11" s="31">
        <f t="shared" si="0"/>
        <v>0</v>
      </c>
      <c r="K11" s="31">
        <f t="shared" si="1"/>
        <v>0</v>
      </c>
    </row>
    <row r="12" spans="1:11" s="3" customFormat="1" x14ac:dyDescent="0.2">
      <c r="A12" s="33">
        <v>8</v>
      </c>
      <c r="B12" s="26" t="s">
        <v>38</v>
      </c>
      <c r="C12" s="27" t="s">
        <v>37</v>
      </c>
      <c r="D12" s="66">
        <v>96</v>
      </c>
      <c r="E12" s="29"/>
      <c r="F12" s="29"/>
      <c r="G12" s="30"/>
      <c r="H12" s="31">
        <f t="shared" si="2"/>
        <v>0</v>
      </c>
      <c r="I12" s="32"/>
      <c r="J12" s="31">
        <f t="shared" si="0"/>
        <v>0</v>
      </c>
      <c r="K12" s="31">
        <f t="shared" si="1"/>
        <v>0</v>
      </c>
    </row>
    <row r="13" spans="1:11" s="3" customFormat="1" ht="90" x14ac:dyDescent="0.2">
      <c r="A13" s="33">
        <v>9</v>
      </c>
      <c r="B13" s="26" t="s">
        <v>36</v>
      </c>
      <c r="C13" s="26" t="s">
        <v>37</v>
      </c>
      <c r="D13" s="66">
        <v>396</v>
      </c>
      <c r="E13" s="29"/>
      <c r="F13" s="29"/>
      <c r="G13" s="30"/>
      <c r="H13" s="31">
        <f t="shared" si="2"/>
        <v>0</v>
      </c>
      <c r="I13" s="32"/>
      <c r="J13" s="31">
        <f t="shared" si="0"/>
        <v>0</v>
      </c>
      <c r="K13" s="31">
        <f t="shared" si="1"/>
        <v>0</v>
      </c>
    </row>
    <row r="14" spans="1:11" s="3" customFormat="1" ht="90" x14ac:dyDescent="0.2">
      <c r="A14" s="25">
        <v>10</v>
      </c>
      <c r="B14" s="26" t="s">
        <v>40</v>
      </c>
      <c r="C14" s="26" t="s">
        <v>37</v>
      </c>
      <c r="D14" s="66">
        <v>396</v>
      </c>
      <c r="E14" s="29"/>
      <c r="F14" s="29"/>
      <c r="G14" s="30"/>
      <c r="H14" s="31">
        <f t="shared" si="2"/>
        <v>0</v>
      </c>
      <c r="I14" s="32"/>
      <c r="J14" s="31">
        <f t="shared" si="0"/>
        <v>0</v>
      </c>
      <c r="K14" s="31">
        <f t="shared" si="1"/>
        <v>0</v>
      </c>
    </row>
    <row r="15" spans="1:11" s="3" customFormat="1" ht="33.75" x14ac:dyDescent="0.2">
      <c r="A15" s="33">
        <v>11</v>
      </c>
      <c r="B15" s="27" t="s">
        <v>65</v>
      </c>
      <c r="C15" s="27" t="s">
        <v>37</v>
      </c>
      <c r="D15" s="66">
        <v>900</v>
      </c>
      <c r="E15" s="29"/>
      <c r="F15" s="29"/>
      <c r="G15" s="30"/>
      <c r="H15" s="31">
        <f t="shared" si="2"/>
        <v>0</v>
      </c>
      <c r="I15" s="32"/>
      <c r="J15" s="31">
        <f t="shared" si="0"/>
        <v>0</v>
      </c>
      <c r="K15" s="31">
        <f t="shared" si="1"/>
        <v>0</v>
      </c>
    </row>
    <row r="16" spans="1:11" s="3" customFormat="1" ht="33.75" x14ac:dyDescent="0.2">
      <c r="A16" s="33">
        <v>12</v>
      </c>
      <c r="B16" s="26" t="s">
        <v>134</v>
      </c>
      <c r="C16" s="27" t="s">
        <v>37</v>
      </c>
      <c r="D16" s="66">
        <v>336</v>
      </c>
      <c r="E16" s="29"/>
      <c r="F16" s="29"/>
      <c r="G16" s="30"/>
      <c r="H16" s="31">
        <f t="shared" si="2"/>
        <v>0</v>
      </c>
      <c r="I16" s="32"/>
      <c r="J16" s="31">
        <f t="shared" si="0"/>
        <v>0</v>
      </c>
      <c r="K16" s="31">
        <f t="shared" si="1"/>
        <v>0</v>
      </c>
    </row>
    <row r="17" spans="1:11" s="3" customFormat="1" ht="33.75" x14ac:dyDescent="0.2">
      <c r="A17" s="25">
        <v>13</v>
      </c>
      <c r="B17" s="27" t="s">
        <v>135</v>
      </c>
      <c r="C17" s="27" t="s">
        <v>31</v>
      </c>
      <c r="D17" s="66">
        <v>672</v>
      </c>
      <c r="E17" s="29"/>
      <c r="F17" s="29"/>
      <c r="G17" s="30"/>
      <c r="H17" s="31">
        <f t="shared" si="2"/>
        <v>0</v>
      </c>
      <c r="I17" s="32"/>
      <c r="J17" s="31">
        <f t="shared" si="0"/>
        <v>0</v>
      </c>
      <c r="K17" s="31">
        <f t="shared" si="1"/>
        <v>0</v>
      </c>
    </row>
    <row r="18" spans="1:11" s="3" customFormat="1" ht="45" x14ac:dyDescent="0.2">
      <c r="A18" s="33">
        <v>14</v>
      </c>
      <c r="B18" s="27" t="s">
        <v>150</v>
      </c>
      <c r="C18" s="27" t="s">
        <v>31</v>
      </c>
      <c r="D18" s="66">
        <v>50</v>
      </c>
      <c r="E18" s="29"/>
      <c r="F18" s="29"/>
      <c r="G18" s="30"/>
      <c r="H18" s="31">
        <f t="shared" si="2"/>
        <v>0</v>
      </c>
      <c r="I18" s="32"/>
      <c r="J18" s="31">
        <f t="shared" si="0"/>
        <v>0</v>
      </c>
      <c r="K18" s="31">
        <f t="shared" si="1"/>
        <v>0</v>
      </c>
    </row>
    <row r="19" spans="1:11" s="3" customFormat="1" ht="33.75" x14ac:dyDescent="0.2">
      <c r="A19" s="33">
        <v>15</v>
      </c>
      <c r="B19" s="26" t="s">
        <v>136</v>
      </c>
      <c r="C19" s="27" t="s">
        <v>22</v>
      </c>
      <c r="D19" s="66">
        <v>132</v>
      </c>
      <c r="E19" s="29"/>
      <c r="F19" s="29"/>
      <c r="G19" s="30"/>
      <c r="H19" s="31">
        <f t="shared" si="2"/>
        <v>0</v>
      </c>
      <c r="I19" s="32"/>
      <c r="J19" s="31">
        <f t="shared" si="0"/>
        <v>0</v>
      </c>
      <c r="K19" s="31">
        <f t="shared" si="1"/>
        <v>0</v>
      </c>
    </row>
    <row r="20" spans="1:11" s="3" customFormat="1" ht="22.5" x14ac:dyDescent="0.2">
      <c r="A20" s="25">
        <v>16</v>
      </c>
      <c r="B20" s="27" t="s">
        <v>148</v>
      </c>
      <c r="C20" s="27" t="s">
        <v>31</v>
      </c>
      <c r="D20" s="66">
        <v>768</v>
      </c>
      <c r="E20" s="29"/>
      <c r="F20" s="29"/>
      <c r="G20" s="30"/>
      <c r="H20" s="31">
        <f t="shared" si="2"/>
        <v>0</v>
      </c>
      <c r="I20" s="32"/>
      <c r="J20" s="31">
        <f t="shared" si="0"/>
        <v>0</v>
      </c>
      <c r="K20" s="31">
        <f t="shared" si="1"/>
        <v>0</v>
      </c>
    </row>
    <row r="21" spans="1:11" s="3" customFormat="1" x14ac:dyDescent="0.2">
      <c r="A21" s="33">
        <v>17</v>
      </c>
      <c r="B21" s="27" t="s">
        <v>54</v>
      </c>
      <c r="C21" s="27" t="s">
        <v>37</v>
      </c>
      <c r="D21" s="66">
        <v>840</v>
      </c>
      <c r="E21" s="29"/>
      <c r="F21" s="29"/>
      <c r="G21" s="30"/>
      <c r="H21" s="31">
        <f t="shared" si="2"/>
        <v>0</v>
      </c>
      <c r="I21" s="32"/>
      <c r="J21" s="31">
        <f t="shared" si="0"/>
        <v>0</v>
      </c>
      <c r="K21" s="31">
        <f t="shared" si="1"/>
        <v>0</v>
      </c>
    </row>
    <row r="22" spans="1:11" s="3" customFormat="1" ht="33.75" x14ac:dyDescent="0.2">
      <c r="A22" s="33">
        <v>18</v>
      </c>
      <c r="B22" s="26" t="s">
        <v>115</v>
      </c>
      <c r="C22" s="26" t="s">
        <v>116</v>
      </c>
      <c r="D22" s="66">
        <v>60</v>
      </c>
      <c r="E22" s="29"/>
      <c r="F22" s="29"/>
      <c r="G22" s="30"/>
      <c r="H22" s="31">
        <f t="shared" si="2"/>
        <v>0</v>
      </c>
      <c r="I22" s="32"/>
      <c r="J22" s="31">
        <f t="shared" si="0"/>
        <v>0</v>
      </c>
      <c r="K22" s="31">
        <f t="shared" si="1"/>
        <v>0</v>
      </c>
    </row>
    <row r="23" spans="1:11" s="3" customFormat="1" x14ac:dyDescent="0.2">
      <c r="A23" s="25">
        <v>19</v>
      </c>
      <c r="B23" s="27" t="s">
        <v>53</v>
      </c>
      <c r="C23" s="27" t="s">
        <v>37</v>
      </c>
      <c r="D23" s="66">
        <v>48</v>
      </c>
      <c r="E23" s="29"/>
      <c r="F23" s="29"/>
      <c r="G23" s="30"/>
      <c r="H23" s="31">
        <f t="shared" si="2"/>
        <v>0</v>
      </c>
      <c r="I23" s="32"/>
      <c r="J23" s="31">
        <f t="shared" si="0"/>
        <v>0</v>
      </c>
      <c r="K23" s="31">
        <f t="shared" si="1"/>
        <v>0</v>
      </c>
    </row>
    <row r="24" spans="1:11" s="3" customFormat="1" x14ac:dyDescent="0.2">
      <c r="A24" s="33">
        <v>20</v>
      </c>
      <c r="B24" s="27" t="s">
        <v>117</v>
      </c>
      <c r="C24" s="27" t="s">
        <v>118</v>
      </c>
      <c r="D24" s="66">
        <v>324</v>
      </c>
      <c r="E24" s="29"/>
      <c r="F24" s="29"/>
      <c r="G24" s="30"/>
      <c r="H24" s="31">
        <f t="shared" si="2"/>
        <v>0</v>
      </c>
      <c r="I24" s="32"/>
      <c r="J24" s="31">
        <f t="shared" si="0"/>
        <v>0</v>
      </c>
      <c r="K24" s="31">
        <f t="shared" si="1"/>
        <v>0</v>
      </c>
    </row>
    <row r="25" spans="1:11" s="3" customFormat="1" ht="33.75" x14ac:dyDescent="0.2">
      <c r="A25" s="33">
        <v>21</v>
      </c>
      <c r="B25" s="34" t="s">
        <v>79</v>
      </c>
      <c r="C25" s="27" t="s">
        <v>22</v>
      </c>
      <c r="D25" s="66">
        <v>168</v>
      </c>
      <c r="E25" s="29"/>
      <c r="F25" s="29"/>
      <c r="G25" s="30"/>
      <c r="H25" s="31">
        <f t="shared" si="2"/>
        <v>0</v>
      </c>
      <c r="I25" s="32"/>
      <c r="J25" s="31">
        <f t="shared" si="0"/>
        <v>0</v>
      </c>
      <c r="K25" s="31">
        <f t="shared" si="1"/>
        <v>0</v>
      </c>
    </row>
    <row r="26" spans="1:11" s="3" customFormat="1" ht="33.75" x14ac:dyDescent="0.2">
      <c r="A26" s="25">
        <v>22</v>
      </c>
      <c r="B26" s="26" t="s">
        <v>145</v>
      </c>
      <c r="C26" s="27" t="s">
        <v>116</v>
      </c>
      <c r="D26" s="66">
        <v>72</v>
      </c>
      <c r="E26" s="29"/>
      <c r="F26" s="29"/>
      <c r="G26" s="30"/>
      <c r="H26" s="31">
        <f t="shared" si="2"/>
        <v>0</v>
      </c>
      <c r="I26" s="32"/>
      <c r="J26" s="31">
        <f t="shared" si="0"/>
        <v>0</v>
      </c>
      <c r="K26" s="31">
        <f t="shared" si="1"/>
        <v>0</v>
      </c>
    </row>
    <row r="27" spans="1:11" s="3" customFormat="1" x14ac:dyDescent="0.2">
      <c r="A27" s="33">
        <v>23</v>
      </c>
      <c r="B27" s="26" t="s">
        <v>147</v>
      </c>
      <c r="C27" s="26" t="s">
        <v>118</v>
      </c>
      <c r="D27" s="66">
        <v>72</v>
      </c>
      <c r="E27" s="29"/>
      <c r="F27" s="29"/>
      <c r="G27" s="30"/>
      <c r="H27" s="31">
        <f t="shared" si="2"/>
        <v>0</v>
      </c>
      <c r="I27" s="32"/>
      <c r="J27" s="31">
        <f t="shared" si="0"/>
        <v>0</v>
      </c>
      <c r="K27" s="31">
        <f t="shared" si="1"/>
        <v>0</v>
      </c>
    </row>
    <row r="28" spans="1:11" s="3" customFormat="1" ht="78.75" x14ac:dyDescent="0.2">
      <c r="A28" s="33">
        <v>24</v>
      </c>
      <c r="B28" s="26" t="s">
        <v>178</v>
      </c>
      <c r="C28" s="26" t="s">
        <v>22</v>
      </c>
      <c r="D28" s="66">
        <v>852</v>
      </c>
      <c r="E28" s="29"/>
      <c r="F28" s="29"/>
      <c r="G28" s="30"/>
      <c r="H28" s="31">
        <f t="shared" si="2"/>
        <v>0</v>
      </c>
      <c r="I28" s="32"/>
      <c r="J28" s="31">
        <f t="shared" si="0"/>
        <v>0</v>
      </c>
      <c r="K28" s="31">
        <f t="shared" si="1"/>
        <v>0</v>
      </c>
    </row>
    <row r="29" spans="1:11" s="3" customFormat="1" ht="56.25" x14ac:dyDescent="0.2">
      <c r="A29" s="33">
        <v>25</v>
      </c>
      <c r="B29" s="26" t="s">
        <v>168</v>
      </c>
      <c r="C29" s="26" t="s">
        <v>31</v>
      </c>
      <c r="D29" s="66">
        <v>96</v>
      </c>
      <c r="E29" s="29"/>
      <c r="F29" s="29"/>
      <c r="G29" s="30"/>
      <c r="H29" s="31">
        <f t="shared" si="2"/>
        <v>0</v>
      </c>
      <c r="I29" s="32">
        <v>0.08</v>
      </c>
      <c r="J29" s="31">
        <f t="shared" si="0"/>
        <v>0</v>
      </c>
      <c r="K29" s="31">
        <f t="shared" si="1"/>
        <v>0</v>
      </c>
    </row>
    <row r="30" spans="1:11" s="3" customFormat="1" x14ac:dyDescent="0.2">
      <c r="A30" s="25">
        <v>26</v>
      </c>
      <c r="B30" s="26" t="s">
        <v>39</v>
      </c>
      <c r="C30" s="26" t="s">
        <v>37</v>
      </c>
      <c r="D30" s="66">
        <v>400</v>
      </c>
      <c r="E30" s="29"/>
      <c r="F30" s="29"/>
      <c r="G30" s="30"/>
      <c r="H30" s="31">
        <f t="shared" si="2"/>
        <v>0</v>
      </c>
      <c r="I30" s="32"/>
      <c r="J30" s="31">
        <f t="shared" si="0"/>
        <v>0</v>
      </c>
      <c r="K30" s="31">
        <f t="shared" si="1"/>
        <v>0</v>
      </c>
    </row>
    <row r="31" spans="1:11" s="3" customFormat="1" x14ac:dyDescent="0.2">
      <c r="A31" s="35"/>
      <c r="B31" s="36"/>
      <c r="C31" s="36"/>
      <c r="D31" s="37"/>
      <c r="E31" s="38"/>
      <c r="F31" s="38"/>
      <c r="G31" s="39" t="s">
        <v>15</v>
      </c>
      <c r="H31" s="40">
        <f>SUM(H5:H30)</f>
        <v>0</v>
      </c>
      <c r="I31" s="41" t="s">
        <v>15</v>
      </c>
      <c r="J31" s="40">
        <f>SUM(J5:J30)</f>
        <v>0</v>
      </c>
      <c r="K31" s="40">
        <f>SUM(K5:K30)</f>
        <v>0</v>
      </c>
    </row>
    <row r="32" spans="1:11" s="3" customFormat="1" x14ac:dyDescent="0.2">
      <c r="A32" s="8"/>
      <c r="B32" s="9"/>
      <c r="C32" s="9"/>
      <c r="D32" s="63"/>
      <c r="E32" s="4"/>
      <c r="F32" s="4"/>
      <c r="G32" s="16"/>
      <c r="H32" s="17"/>
      <c r="I32" s="18"/>
      <c r="J32" s="19"/>
      <c r="K32" s="19"/>
    </row>
    <row r="33" spans="1:11" s="3" customFormat="1" ht="19.5" customHeight="1" x14ac:dyDescent="0.2">
      <c r="A33" s="8"/>
      <c r="B33" s="9"/>
      <c r="C33" s="9"/>
      <c r="D33" s="63"/>
      <c r="E33" s="4"/>
      <c r="F33" s="4"/>
      <c r="G33" s="16"/>
      <c r="H33" s="17"/>
      <c r="I33" s="18"/>
      <c r="J33" s="19"/>
      <c r="K33" s="19"/>
    </row>
    <row r="34" spans="1:11" s="3" customFormat="1" ht="21" customHeight="1" x14ac:dyDescent="0.2">
      <c r="A34" s="97" t="s">
        <v>179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1:11" s="15" customFormat="1" ht="20.25" customHeight="1" x14ac:dyDescent="0.2">
      <c r="A35" s="98" t="s">
        <v>180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1:11" s="15" customFormat="1" ht="20.25" customHeight="1" x14ac:dyDescent="0.2">
      <c r="A36" s="8"/>
      <c r="B36" s="20"/>
      <c r="C36" s="20"/>
      <c r="D36" s="63"/>
      <c r="E36" s="20"/>
      <c r="F36" s="20"/>
      <c r="G36" s="20"/>
      <c r="H36" s="20"/>
      <c r="I36" s="10"/>
      <c r="J36" s="20"/>
      <c r="K36" s="20"/>
    </row>
    <row r="37" spans="1:11" s="15" customFormat="1" ht="20.25" customHeight="1" x14ac:dyDescent="0.2">
      <c r="A37" s="8"/>
      <c r="B37" s="20"/>
      <c r="C37" s="20"/>
      <c r="D37" s="63"/>
      <c r="E37" s="20"/>
      <c r="F37" s="20"/>
      <c r="G37" s="20"/>
      <c r="H37" s="20"/>
      <c r="I37" s="10"/>
      <c r="J37" s="20"/>
      <c r="K37" s="20"/>
    </row>
    <row r="38" spans="1:11" s="15" customFormat="1" ht="20.25" customHeight="1" x14ac:dyDescent="0.2">
      <c r="A38" s="8"/>
      <c r="B38" s="20"/>
      <c r="C38" s="20"/>
      <c r="D38" s="63"/>
      <c r="E38" s="20"/>
      <c r="F38" s="20"/>
      <c r="G38" s="20"/>
      <c r="H38" s="20"/>
      <c r="I38" s="10"/>
      <c r="J38" s="20"/>
      <c r="K38" s="20"/>
    </row>
    <row r="39" spans="1:11" s="15" customFormat="1" ht="20.25" customHeight="1" x14ac:dyDescent="0.2">
      <c r="A39" s="8"/>
      <c r="B39" s="20"/>
      <c r="C39" s="20"/>
      <c r="D39" s="63"/>
      <c r="E39" s="20"/>
      <c r="F39" s="20"/>
      <c r="G39" s="20"/>
      <c r="H39" s="20"/>
      <c r="I39" s="10"/>
      <c r="J39" s="20"/>
      <c r="K39" s="20"/>
    </row>
    <row r="40" spans="1:11" s="15" customFormat="1" ht="20.25" customHeight="1" x14ac:dyDescent="0.2">
      <c r="A40" s="8"/>
      <c r="B40" s="20"/>
      <c r="C40" s="20"/>
      <c r="D40" s="63"/>
      <c r="E40" s="20"/>
      <c r="F40" s="20"/>
      <c r="G40" s="20"/>
      <c r="H40" s="20"/>
      <c r="I40" s="10"/>
      <c r="J40" s="20"/>
      <c r="K40" s="20"/>
    </row>
    <row r="41" spans="1:11" s="15" customFormat="1" ht="20.25" customHeight="1" x14ac:dyDescent="0.2">
      <c r="A41" s="8"/>
      <c r="B41" s="20"/>
      <c r="C41" s="20"/>
      <c r="D41" s="63"/>
      <c r="E41" s="20"/>
      <c r="F41" s="20"/>
      <c r="G41" s="20"/>
      <c r="H41" s="20"/>
      <c r="I41" s="10"/>
      <c r="J41" s="20"/>
      <c r="K41" s="20"/>
    </row>
    <row r="42" spans="1:11" s="15" customFormat="1" ht="20.25" customHeight="1" x14ac:dyDescent="0.2">
      <c r="A42" s="8"/>
      <c r="B42" s="20"/>
      <c r="C42" s="20"/>
      <c r="D42" s="63"/>
      <c r="E42" s="20"/>
      <c r="F42" s="20"/>
      <c r="G42" s="20"/>
      <c r="H42" s="20"/>
      <c r="I42" s="10"/>
      <c r="J42" s="20"/>
      <c r="K42" s="20"/>
    </row>
    <row r="43" spans="1:11" s="15" customFormat="1" ht="20.25" customHeight="1" x14ac:dyDescent="0.2">
      <c r="A43" s="8"/>
      <c r="B43" s="20"/>
      <c r="C43" s="20"/>
      <c r="D43" s="63"/>
      <c r="E43" s="20"/>
      <c r="F43" s="20"/>
      <c r="G43" s="20"/>
      <c r="H43" s="20"/>
      <c r="I43" s="10"/>
      <c r="J43" s="20"/>
      <c r="K43" s="20"/>
    </row>
    <row r="44" spans="1:11" s="15" customFormat="1" ht="20.25" customHeight="1" x14ac:dyDescent="0.2">
      <c r="A44" s="8"/>
      <c r="B44" s="20"/>
      <c r="C44" s="20"/>
      <c r="D44" s="63"/>
      <c r="E44" s="20"/>
      <c r="F44" s="20"/>
      <c r="G44" s="20"/>
      <c r="H44" s="20"/>
      <c r="I44" s="10"/>
      <c r="J44" s="20"/>
      <c r="K44" s="20"/>
    </row>
    <row r="45" spans="1:11" s="15" customFormat="1" ht="20.25" customHeight="1" x14ac:dyDescent="0.2">
      <c r="A45" s="8"/>
      <c r="B45" s="20"/>
      <c r="C45" s="20"/>
      <c r="D45" s="63"/>
      <c r="E45" s="20"/>
      <c r="F45" s="20"/>
      <c r="G45" s="20"/>
      <c r="H45" s="20"/>
      <c r="I45" s="10"/>
      <c r="J45" s="20"/>
      <c r="K45" s="20"/>
    </row>
    <row r="46" spans="1:11" s="15" customFormat="1" ht="20.25" customHeight="1" x14ac:dyDescent="0.2">
      <c r="A46" s="8"/>
      <c r="B46" s="20"/>
      <c r="C46" s="20"/>
      <c r="D46" s="63"/>
      <c r="E46" s="20"/>
      <c r="F46" s="20"/>
      <c r="G46" s="20"/>
      <c r="H46" s="20"/>
      <c r="I46" s="10"/>
      <c r="J46" s="20"/>
      <c r="K46" s="20"/>
    </row>
    <row r="47" spans="1:11" s="15" customFormat="1" ht="20.25" customHeight="1" x14ac:dyDescent="0.2">
      <c r="A47" s="8"/>
      <c r="B47" s="20"/>
      <c r="C47" s="20"/>
      <c r="D47" s="63"/>
      <c r="E47" s="20"/>
      <c r="F47" s="20"/>
      <c r="G47" s="20"/>
      <c r="H47" s="20"/>
      <c r="I47" s="10"/>
      <c r="J47" s="20"/>
      <c r="K47" s="20"/>
    </row>
    <row r="48" spans="1:11" s="15" customFormat="1" ht="20.25" customHeight="1" thickBot="1" x14ac:dyDescent="0.25">
      <c r="A48" s="8"/>
      <c r="B48" s="68"/>
      <c r="C48" s="68"/>
      <c r="D48" s="69"/>
      <c r="E48" s="68"/>
      <c r="F48" s="68"/>
      <c r="G48" s="68"/>
      <c r="H48" s="68"/>
      <c r="I48" s="69"/>
      <c r="J48" s="68"/>
      <c r="K48" s="68"/>
    </row>
    <row r="49" spans="1:11" s="15" customFormat="1" ht="15" x14ac:dyDescent="0.25">
      <c r="A49" s="87" t="s">
        <v>163</v>
      </c>
      <c r="B49" s="88"/>
      <c r="C49" s="89" t="s">
        <v>158</v>
      </c>
      <c r="D49" s="89"/>
      <c r="E49" s="89"/>
      <c r="F49" s="89"/>
      <c r="G49" s="89"/>
      <c r="H49" s="89"/>
      <c r="I49" s="65"/>
      <c r="J49" s="89" t="s">
        <v>157</v>
      </c>
      <c r="K49" s="90"/>
    </row>
    <row r="50" spans="1:11" s="3" customFormat="1" ht="25.5" customHeight="1" x14ac:dyDescent="0.2">
      <c r="A50" s="91" t="s">
        <v>181</v>
      </c>
      <c r="B50" s="92"/>
      <c r="C50" s="92"/>
      <c r="D50" s="92"/>
      <c r="E50" s="92"/>
      <c r="F50" s="92"/>
      <c r="G50" s="92"/>
      <c r="H50" s="92"/>
      <c r="I50" s="92"/>
      <c r="J50" s="92"/>
      <c r="K50" s="93"/>
    </row>
    <row r="51" spans="1:11" s="3" customFormat="1" ht="36" x14ac:dyDescent="0.2">
      <c r="A51" s="79" t="s">
        <v>14</v>
      </c>
      <c r="B51" s="86" t="s">
        <v>1</v>
      </c>
      <c r="C51" s="80" t="s">
        <v>20</v>
      </c>
      <c r="D51" s="80" t="s">
        <v>12</v>
      </c>
      <c r="E51" s="80" t="s">
        <v>2</v>
      </c>
      <c r="F51" s="80" t="s">
        <v>3</v>
      </c>
      <c r="G51" s="80" t="s">
        <v>4</v>
      </c>
      <c r="H51" s="81" t="s">
        <v>5</v>
      </c>
      <c r="I51" s="80" t="s">
        <v>151</v>
      </c>
      <c r="J51" s="81" t="s">
        <v>6</v>
      </c>
      <c r="K51" s="81" t="s">
        <v>0</v>
      </c>
    </row>
    <row r="52" spans="1:11" s="3" customFormat="1" x14ac:dyDescent="0.2">
      <c r="A52" s="21" t="s">
        <v>13</v>
      </c>
      <c r="B52" s="21" t="s">
        <v>7</v>
      </c>
      <c r="C52" s="21" t="s">
        <v>8</v>
      </c>
      <c r="D52" s="21" t="s">
        <v>9</v>
      </c>
      <c r="E52" s="22" t="s">
        <v>10</v>
      </c>
      <c r="F52" s="22" t="s">
        <v>16</v>
      </c>
      <c r="G52" s="23" t="s">
        <v>11</v>
      </c>
      <c r="H52" s="24" t="s">
        <v>177</v>
      </c>
      <c r="I52" s="23" t="s">
        <v>17</v>
      </c>
      <c r="J52" s="24" t="s">
        <v>18</v>
      </c>
      <c r="K52" s="24" t="s">
        <v>19</v>
      </c>
    </row>
    <row r="53" spans="1:11" s="3" customFormat="1" x14ac:dyDescent="0.2">
      <c r="A53" s="33">
        <v>1</v>
      </c>
      <c r="B53" s="27" t="s">
        <v>94</v>
      </c>
      <c r="C53" s="27" t="s">
        <v>27</v>
      </c>
      <c r="D53" s="66">
        <v>48</v>
      </c>
      <c r="E53" s="29"/>
      <c r="F53" s="29"/>
      <c r="G53" s="30"/>
      <c r="H53" s="31">
        <f t="shared" ref="H53:H83" si="3">D53*G53</f>
        <v>0</v>
      </c>
      <c r="I53" s="32"/>
      <c r="J53" s="31">
        <f t="shared" ref="J53:J83" si="4">H53*I53</f>
        <v>0</v>
      </c>
      <c r="K53" s="31">
        <f t="shared" ref="K53:K83" si="5">J53+H53</f>
        <v>0</v>
      </c>
    </row>
    <row r="54" spans="1:11" s="3" customFormat="1" x14ac:dyDescent="0.2">
      <c r="A54" s="25">
        <v>2</v>
      </c>
      <c r="B54" s="26" t="s">
        <v>95</v>
      </c>
      <c r="C54" s="27" t="s">
        <v>27</v>
      </c>
      <c r="D54" s="66">
        <v>120</v>
      </c>
      <c r="E54" s="29"/>
      <c r="F54" s="29"/>
      <c r="G54" s="30"/>
      <c r="H54" s="31">
        <f t="shared" si="3"/>
        <v>0</v>
      </c>
      <c r="I54" s="32"/>
      <c r="J54" s="31">
        <f t="shared" si="4"/>
        <v>0</v>
      </c>
      <c r="K54" s="31">
        <f t="shared" si="5"/>
        <v>0</v>
      </c>
    </row>
    <row r="55" spans="1:11" s="3" customFormat="1" x14ac:dyDescent="0.2">
      <c r="A55" s="25">
        <v>3</v>
      </c>
      <c r="B55" s="26" t="s">
        <v>96</v>
      </c>
      <c r="C55" s="27" t="s">
        <v>27</v>
      </c>
      <c r="D55" s="66">
        <v>48</v>
      </c>
      <c r="E55" s="29"/>
      <c r="F55" s="29"/>
      <c r="G55" s="30"/>
      <c r="H55" s="31">
        <f t="shared" si="3"/>
        <v>0</v>
      </c>
      <c r="I55" s="32"/>
      <c r="J55" s="31">
        <f t="shared" si="4"/>
        <v>0</v>
      </c>
      <c r="K55" s="31">
        <f t="shared" si="5"/>
        <v>0</v>
      </c>
    </row>
    <row r="56" spans="1:11" s="3" customFormat="1" x14ac:dyDescent="0.2">
      <c r="A56" s="33">
        <v>4</v>
      </c>
      <c r="B56" s="26" t="s">
        <v>97</v>
      </c>
      <c r="C56" s="27" t="s">
        <v>27</v>
      </c>
      <c r="D56" s="66">
        <v>12</v>
      </c>
      <c r="E56" s="29"/>
      <c r="F56" s="29"/>
      <c r="G56" s="30"/>
      <c r="H56" s="31">
        <f t="shared" si="3"/>
        <v>0</v>
      </c>
      <c r="I56" s="32"/>
      <c r="J56" s="31">
        <f t="shared" si="4"/>
        <v>0</v>
      </c>
      <c r="K56" s="31">
        <f t="shared" si="5"/>
        <v>0</v>
      </c>
    </row>
    <row r="57" spans="1:11" s="3" customFormat="1" x14ac:dyDescent="0.2">
      <c r="A57" s="25">
        <v>5</v>
      </c>
      <c r="B57" s="26" t="s">
        <v>98</v>
      </c>
      <c r="C57" s="27" t="s">
        <v>27</v>
      </c>
      <c r="D57" s="66">
        <v>48</v>
      </c>
      <c r="E57" s="29"/>
      <c r="F57" s="29"/>
      <c r="G57" s="30"/>
      <c r="H57" s="31">
        <f t="shared" si="3"/>
        <v>0</v>
      </c>
      <c r="I57" s="32"/>
      <c r="J57" s="31">
        <f t="shared" si="4"/>
        <v>0</v>
      </c>
      <c r="K57" s="31">
        <f t="shared" si="5"/>
        <v>0</v>
      </c>
    </row>
    <row r="58" spans="1:11" s="3" customFormat="1" ht="22.5" x14ac:dyDescent="0.2">
      <c r="A58" s="25">
        <v>6</v>
      </c>
      <c r="B58" s="26" t="s">
        <v>99</v>
      </c>
      <c r="C58" s="27" t="s">
        <v>27</v>
      </c>
      <c r="D58" s="66">
        <v>96</v>
      </c>
      <c r="E58" s="29"/>
      <c r="F58" s="29"/>
      <c r="G58" s="30"/>
      <c r="H58" s="31">
        <f t="shared" si="3"/>
        <v>0</v>
      </c>
      <c r="I58" s="32"/>
      <c r="J58" s="31">
        <f t="shared" si="4"/>
        <v>0</v>
      </c>
      <c r="K58" s="31">
        <f t="shared" si="5"/>
        <v>0</v>
      </c>
    </row>
    <row r="59" spans="1:11" s="3" customFormat="1" ht="22.5" x14ac:dyDescent="0.2">
      <c r="A59" s="33">
        <v>7</v>
      </c>
      <c r="B59" s="26" t="s">
        <v>100</v>
      </c>
      <c r="C59" s="27" t="s">
        <v>27</v>
      </c>
      <c r="D59" s="66">
        <v>8</v>
      </c>
      <c r="E59" s="29"/>
      <c r="F59" s="29"/>
      <c r="G59" s="30"/>
      <c r="H59" s="31">
        <f t="shared" si="3"/>
        <v>0</v>
      </c>
      <c r="I59" s="32"/>
      <c r="J59" s="31">
        <f t="shared" si="4"/>
        <v>0</v>
      </c>
      <c r="K59" s="31">
        <f t="shared" si="5"/>
        <v>0</v>
      </c>
    </row>
    <row r="60" spans="1:11" s="3" customFormat="1" ht="45" x14ac:dyDescent="0.2">
      <c r="A60" s="25">
        <v>8</v>
      </c>
      <c r="B60" s="26" t="s">
        <v>101</v>
      </c>
      <c r="C60" s="26" t="s">
        <v>27</v>
      </c>
      <c r="D60" s="66">
        <v>168</v>
      </c>
      <c r="E60" s="29"/>
      <c r="F60" s="29"/>
      <c r="G60" s="30"/>
      <c r="H60" s="31">
        <f t="shared" si="3"/>
        <v>0</v>
      </c>
      <c r="I60" s="32"/>
      <c r="J60" s="31">
        <f t="shared" si="4"/>
        <v>0</v>
      </c>
      <c r="K60" s="31">
        <f t="shared" si="5"/>
        <v>0</v>
      </c>
    </row>
    <row r="61" spans="1:11" s="3" customFormat="1" ht="45" x14ac:dyDescent="0.2">
      <c r="A61" s="25">
        <v>9</v>
      </c>
      <c r="B61" s="26" t="s">
        <v>102</v>
      </c>
      <c r="C61" s="26" t="s">
        <v>27</v>
      </c>
      <c r="D61" s="66">
        <v>6</v>
      </c>
      <c r="E61" s="29"/>
      <c r="F61" s="29"/>
      <c r="G61" s="30"/>
      <c r="H61" s="31">
        <f t="shared" si="3"/>
        <v>0</v>
      </c>
      <c r="I61" s="32"/>
      <c r="J61" s="31">
        <f t="shared" si="4"/>
        <v>0</v>
      </c>
      <c r="K61" s="31">
        <f t="shared" si="5"/>
        <v>0</v>
      </c>
    </row>
    <row r="62" spans="1:11" s="3" customFormat="1" ht="45" x14ac:dyDescent="0.2">
      <c r="A62" s="33">
        <v>10</v>
      </c>
      <c r="B62" s="26" t="s">
        <v>103</v>
      </c>
      <c r="C62" s="27" t="s">
        <v>27</v>
      </c>
      <c r="D62" s="66">
        <v>120</v>
      </c>
      <c r="E62" s="29"/>
      <c r="F62" s="29"/>
      <c r="G62" s="30"/>
      <c r="H62" s="31">
        <f t="shared" si="3"/>
        <v>0</v>
      </c>
      <c r="I62" s="32"/>
      <c r="J62" s="31">
        <f t="shared" si="4"/>
        <v>0</v>
      </c>
      <c r="K62" s="31">
        <f t="shared" si="5"/>
        <v>0</v>
      </c>
    </row>
    <row r="63" spans="1:11" s="3" customFormat="1" ht="45" x14ac:dyDescent="0.2">
      <c r="A63" s="25">
        <v>11</v>
      </c>
      <c r="B63" s="26" t="s">
        <v>104</v>
      </c>
      <c r="C63" s="27" t="s">
        <v>27</v>
      </c>
      <c r="D63" s="66">
        <v>60</v>
      </c>
      <c r="E63" s="29"/>
      <c r="F63" s="29"/>
      <c r="G63" s="30"/>
      <c r="H63" s="31">
        <f t="shared" si="3"/>
        <v>0</v>
      </c>
      <c r="I63" s="32"/>
      <c r="J63" s="31">
        <f t="shared" si="4"/>
        <v>0</v>
      </c>
      <c r="K63" s="31">
        <f t="shared" si="5"/>
        <v>0</v>
      </c>
    </row>
    <row r="64" spans="1:11" s="3" customFormat="1" ht="45" x14ac:dyDescent="0.2">
      <c r="A64" s="25">
        <v>12</v>
      </c>
      <c r="B64" s="26" t="s">
        <v>105</v>
      </c>
      <c r="C64" s="27" t="s">
        <v>27</v>
      </c>
      <c r="D64" s="66">
        <v>48</v>
      </c>
      <c r="E64" s="29"/>
      <c r="F64" s="29"/>
      <c r="G64" s="30"/>
      <c r="H64" s="31">
        <f t="shared" si="3"/>
        <v>0</v>
      </c>
      <c r="I64" s="32"/>
      <c r="J64" s="31">
        <f t="shared" si="4"/>
        <v>0</v>
      </c>
      <c r="K64" s="31">
        <f t="shared" si="5"/>
        <v>0</v>
      </c>
    </row>
    <row r="65" spans="1:11" s="3" customFormat="1" ht="33.75" x14ac:dyDescent="0.2">
      <c r="A65" s="33">
        <v>13</v>
      </c>
      <c r="B65" s="26" t="s">
        <v>106</v>
      </c>
      <c r="C65" s="27" t="s">
        <v>107</v>
      </c>
      <c r="D65" s="66">
        <v>60</v>
      </c>
      <c r="E65" s="29"/>
      <c r="F65" s="29"/>
      <c r="G65" s="30"/>
      <c r="H65" s="31">
        <f t="shared" si="3"/>
        <v>0</v>
      </c>
      <c r="I65" s="32"/>
      <c r="J65" s="31">
        <f t="shared" si="4"/>
        <v>0</v>
      </c>
      <c r="K65" s="31">
        <f t="shared" si="5"/>
        <v>0</v>
      </c>
    </row>
    <row r="66" spans="1:11" s="3" customFormat="1" ht="22.5" x14ac:dyDescent="0.2">
      <c r="A66" s="25">
        <v>14</v>
      </c>
      <c r="B66" s="26" t="s">
        <v>43</v>
      </c>
      <c r="C66" s="27" t="s">
        <v>31</v>
      </c>
      <c r="D66" s="66">
        <v>96</v>
      </c>
      <c r="E66" s="29"/>
      <c r="F66" s="29"/>
      <c r="G66" s="30"/>
      <c r="H66" s="31">
        <f t="shared" si="3"/>
        <v>0</v>
      </c>
      <c r="I66" s="32"/>
      <c r="J66" s="31">
        <f t="shared" si="4"/>
        <v>0</v>
      </c>
      <c r="K66" s="31">
        <f t="shared" si="5"/>
        <v>0</v>
      </c>
    </row>
    <row r="67" spans="1:11" s="3" customFormat="1" ht="180" x14ac:dyDescent="0.2">
      <c r="A67" s="25">
        <v>15</v>
      </c>
      <c r="B67" s="26" t="s">
        <v>62</v>
      </c>
      <c r="C67" s="26" t="s">
        <v>44</v>
      </c>
      <c r="D67" s="66">
        <v>24</v>
      </c>
      <c r="E67" s="29"/>
      <c r="F67" s="29"/>
      <c r="G67" s="30"/>
      <c r="H67" s="31">
        <f t="shared" si="3"/>
        <v>0</v>
      </c>
      <c r="I67" s="32"/>
      <c r="J67" s="31">
        <f t="shared" si="4"/>
        <v>0</v>
      </c>
      <c r="K67" s="31">
        <f t="shared" si="5"/>
        <v>0</v>
      </c>
    </row>
    <row r="68" spans="1:11" s="3" customFormat="1" ht="101.25" x14ac:dyDescent="0.2">
      <c r="A68" s="33">
        <v>16</v>
      </c>
      <c r="B68" s="34" t="s">
        <v>45</v>
      </c>
      <c r="C68" s="27" t="s">
        <v>34</v>
      </c>
      <c r="D68" s="66">
        <v>24</v>
      </c>
      <c r="E68" s="29"/>
      <c r="F68" s="29"/>
      <c r="G68" s="30"/>
      <c r="H68" s="31">
        <f t="shared" si="3"/>
        <v>0</v>
      </c>
      <c r="I68" s="32"/>
      <c r="J68" s="31">
        <f t="shared" si="4"/>
        <v>0</v>
      </c>
      <c r="K68" s="31">
        <f t="shared" si="5"/>
        <v>0</v>
      </c>
    </row>
    <row r="69" spans="1:11" s="3" customFormat="1" x14ac:dyDescent="0.2">
      <c r="A69" s="25">
        <v>17</v>
      </c>
      <c r="B69" s="26" t="s">
        <v>111</v>
      </c>
      <c r="C69" s="26" t="s">
        <v>50</v>
      </c>
      <c r="D69" s="66">
        <v>6</v>
      </c>
      <c r="E69" s="29"/>
      <c r="F69" s="29"/>
      <c r="G69" s="30"/>
      <c r="H69" s="31">
        <f t="shared" si="3"/>
        <v>0</v>
      </c>
      <c r="I69" s="32"/>
      <c r="J69" s="31">
        <f t="shared" si="4"/>
        <v>0</v>
      </c>
      <c r="K69" s="31">
        <f t="shared" si="5"/>
        <v>0</v>
      </c>
    </row>
    <row r="70" spans="1:11" s="3" customFormat="1" ht="22.5" x14ac:dyDescent="0.2">
      <c r="A70" s="25">
        <v>18</v>
      </c>
      <c r="B70" s="26" t="s">
        <v>48</v>
      </c>
      <c r="C70" s="27" t="s">
        <v>49</v>
      </c>
      <c r="D70" s="66">
        <v>48</v>
      </c>
      <c r="E70" s="29"/>
      <c r="F70" s="29"/>
      <c r="G70" s="30"/>
      <c r="H70" s="31">
        <f t="shared" si="3"/>
        <v>0</v>
      </c>
      <c r="I70" s="32"/>
      <c r="J70" s="31">
        <f t="shared" si="4"/>
        <v>0</v>
      </c>
      <c r="K70" s="31">
        <f t="shared" si="5"/>
        <v>0</v>
      </c>
    </row>
    <row r="71" spans="1:11" s="3" customFormat="1" ht="112.5" x14ac:dyDescent="0.2">
      <c r="A71" s="33">
        <v>19</v>
      </c>
      <c r="B71" s="34" t="s">
        <v>23</v>
      </c>
      <c r="C71" s="27" t="s">
        <v>24</v>
      </c>
      <c r="D71" s="66">
        <v>60</v>
      </c>
      <c r="E71" s="29"/>
      <c r="F71" s="29"/>
      <c r="G71" s="30"/>
      <c r="H71" s="31">
        <f t="shared" si="3"/>
        <v>0</v>
      </c>
      <c r="I71" s="32"/>
      <c r="J71" s="31">
        <f t="shared" si="4"/>
        <v>0</v>
      </c>
      <c r="K71" s="31">
        <f t="shared" si="5"/>
        <v>0</v>
      </c>
    </row>
    <row r="72" spans="1:11" s="3" customFormat="1" ht="123.75" x14ac:dyDescent="0.2">
      <c r="A72" s="25">
        <v>20</v>
      </c>
      <c r="B72" s="26" t="s">
        <v>140</v>
      </c>
      <c r="C72" s="26" t="s">
        <v>27</v>
      </c>
      <c r="D72" s="66">
        <v>48</v>
      </c>
      <c r="E72" s="29"/>
      <c r="F72" s="29"/>
      <c r="G72" s="30"/>
      <c r="H72" s="31">
        <f t="shared" si="3"/>
        <v>0</v>
      </c>
      <c r="I72" s="32"/>
      <c r="J72" s="31">
        <f t="shared" si="4"/>
        <v>0</v>
      </c>
      <c r="K72" s="31">
        <f t="shared" si="5"/>
        <v>0</v>
      </c>
    </row>
    <row r="73" spans="1:11" s="3" customFormat="1" ht="123.75" x14ac:dyDescent="0.2">
      <c r="A73" s="25">
        <v>21</v>
      </c>
      <c r="B73" s="27" t="s">
        <v>141</v>
      </c>
      <c r="C73" s="27" t="s">
        <v>27</v>
      </c>
      <c r="D73" s="66">
        <v>48</v>
      </c>
      <c r="E73" s="29"/>
      <c r="F73" s="29"/>
      <c r="G73" s="30"/>
      <c r="H73" s="31">
        <f t="shared" si="3"/>
        <v>0</v>
      </c>
      <c r="I73" s="32"/>
      <c r="J73" s="31">
        <f t="shared" si="4"/>
        <v>0</v>
      </c>
      <c r="K73" s="31">
        <f t="shared" si="5"/>
        <v>0</v>
      </c>
    </row>
    <row r="74" spans="1:11" s="3" customFormat="1" ht="123.75" x14ac:dyDescent="0.2">
      <c r="A74" s="33">
        <v>22</v>
      </c>
      <c r="B74" s="27" t="s">
        <v>142</v>
      </c>
      <c r="C74" s="27" t="s">
        <v>27</v>
      </c>
      <c r="D74" s="66">
        <v>144</v>
      </c>
      <c r="E74" s="29"/>
      <c r="F74" s="29"/>
      <c r="G74" s="30"/>
      <c r="H74" s="31">
        <f t="shared" si="3"/>
        <v>0</v>
      </c>
      <c r="I74" s="32"/>
      <c r="J74" s="31">
        <f t="shared" si="4"/>
        <v>0</v>
      </c>
      <c r="K74" s="31">
        <f t="shared" si="5"/>
        <v>0</v>
      </c>
    </row>
    <row r="75" spans="1:11" s="3" customFormat="1" ht="123.75" x14ac:dyDescent="0.2">
      <c r="A75" s="25">
        <v>23</v>
      </c>
      <c r="B75" s="26" t="s">
        <v>143</v>
      </c>
      <c r="C75" s="26" t="s">
        <v>27</v>
      </c>
      <c r="D75" s="66">
        <v>144</v>
      </c>
      <c r="E75" s="29"/>
      <c r="F75" s="29"/>
      <c r="G75" s="30"/>
      <c r="H75" s="31">
        <f t="shared" si="3"/>
        <v>0</v>
      </c>
      <c r="I75" s="32"/>
      <c r="J75" s="31">
        <f t="shared" si="4"/>
        <v>0</v>
      </c>
      <c r="K75" s="31">
        <f t="shared" si="5"/>
        <v>0</v>
      </c>
    </row>
    <row r="76" spans="1:11" s="3" customFormat="1" ht="22.5" x14ac:dyDescent="0.2">
      <c r="A76" s="25">
        <v>24</v>
      </c>
      <c r="B76" s="26" t="s">
        <v>72</v>
      </c>
      <c r="C76" s="27" t="s">
        <v>73</v>
      </c>
      <c r="D76" s="66">
        <v>48</v>
      </c>
      <c r="E76" s="29"/>
      <c r="F76" s="29"/>
      <c r="G76" s="30"/>
      <c r="H76" s="31">
        <f t="shared" si="3"/>
        <v>0</v>
      </c>
      <c r="I76" s="32"/>
      <c r="J76" s="31">
        <f t="shared" si="4"/>
        <v>0</v>
      </c>
      <c r="K76" s="31">
        <f t="shared" si="5"/>
        <v>0</v>
      </c>
    </row>
    <row r="77" spans="1:11" s="3" customFormat="1" ht="22.5" x14ac:dyDescent="0.2">
      <c r="A77" s="25">
        <v>25</v>
      </c>
      <c r="B77" s="26" t="s">
        <v>173</v>
      </c>
      <c r="C77" s="27" t="s">
        <v>73</v>
      </c>
      <c r="D77" s="66">
        <v>48</v>
      </c>
      <c r="E77" s="29"/>
      <c r="F77" s="29"/>
      <c r="G77" s="30"/>
      <c r="H77" s="31">
        <f t="shared" ref="H77" si="6">D77*G77</f>
        <v>0</v>
      </c>
      <c r="I77" s="32"/>
      <c r="J77" s="31">
        <f t="shared" ref="J77" si="7">H77*I77</f>
        <v>0</v>
      </c>
      <c r="K77" s="31">
        <f t="shared" ref="K77" si="8">J77+H77</f>
        <v>0</v>
      </c>
    </row>
    <row r="78" spans="1:11" s="3" customFormat="1" ht="22.5" x14ac:dyDescent="0.2">
      <c r="A78" s="33">
        <v>26</v>
      </c>
      <c r="B78" s="26" t="s">
        <v>74</v>
      </c>
      <c r="C78" s="26" t="s">
        <v>73</v>
      </c>
      <c r="D78" s="66">
        <v>48</v>
      </c>
      <c r="E78" s="29"/>
      <c r="F78" s="29"/>
      <c r="G78" s="30"/>
      <c r="H78" s="31">
        <f t="shared" si="3"/>
        <v>0</v>
      </c>
      <c r="I78" s="32"/>
      <c r="J78" s="31">
        <f t="shared" si="4"/>
        <v>0</v>
      </c>
      <c r="K78" s="31">
        <f t="shared" si="5"/>
        <v>0</v>
      </c>
    </row>
    <row r="79" spans="1:11" s="6" customFormat="1" ht="90" x14ac:dyDescent="0.2">
      <c r="A79" s="43">
        <v>27</v>
      </c>
      <c r="B79" s="26" t="s">
        <v>155</v>
      </c>
      <c r="C79" s="26" t="s">
        <v>31</v>
      </c>
      <c r="D79" s="66">
        <v>60</v>
      </c>
      <c r="E79" s="44"/>
      <c r="F79" s="44"/>
      <c r="G79" s="45"/>
      <c r="H79" s="31">
        <f t="shared" ref="H79:H81" si="9">D79*G79</f>
        <v>0</v>
      </c>
      <c r="I79" s="32"/>
      <c r="J79" s="31">
        <f t="shared" ref="J79:J81" si="10">H79*I79</f>
        <v>0</v>
      </c>
      <c r="K79" s="31">
        <f t="shared" ref="K79:K81" si="11">J79+H79</f>
        <v>0</v>
      </c>
    </row>
    <row r="80" spans="1:11" s="6" customFormat="1" ht="101.25" x14ac:dyDescent="0.2">
      <c r="A80" s="43">
        <v>28</v>
      </c>
      <c r="B80" s="26" t="s">
        <v>154</v>
      </c>
      <c r="C80" s="26" t="s">
        <v>31</v>
      </c>
      <c r="D80" s="66">
        <v>60</v>
      </c>
      <c r="E80" s="44"/>
      <c r="F80" s="44"/>
      <c r="G80" s="45"/>
      <c r="H80" s="31">
        <f t="shared" si="9"/>
        <v>0</v>
      </c>
      <c r="I80" s="32"/>
      <c r="J80" s="31">
        <f t="shared" si="10"/>
        <v>0</v>
      </c>
      <c r="K80" s="31">
        <f t="shared" si="11"/>
        <v>0</v>
      </c>
    </row>
    <row r="81" spans="1:11" s="6" customFormat="1" ht="67.5" x14ac:dyDescent="0.2">
      <c r="A81" s="43">
        <v>29</v>
      </c>
      <c r="B81" s="26" t="s">
        <v>156</v>
      </c>
      <c r="C81" s="26" t="s">
        <v>31</v>
      </c>
      <c r="D81" s="66">
        <v>252</v>
      </c>
      <c r="E81" s="44"/>
      <c r="F81" s="44"/>
      <c r="G81" s="45"/>
      <c r="H81" s="31">
        <f t="shared" si="9"/>
        <v>0</v>
      </c>
      <c r="I81" s="32"/>
      <c r="J81" s="31">
        <f t="shared" si="10"/>
        <v>0</v>
      </c>
      <c r="K81" s="31">
        <f t="shared" si="11"/>
        <v>0</v>
      </c>
    </row>
    <row r="82" spans="1:11" s="3" customFormat="1" ht="33.75" x14ac:dyDescent="0.2">
      <c r="A82" s="25">
        <v>30</v>
      </c>
      <c r="B82" s="26" t="s">
        <v>125</v>
      </c>
      <c r="C82" s="26" t="s">
        <v>69</v>
      </c>
      <c r="D82" s="66">
        <v>6</v>
      </c>
      <c r="E82" s="29"/>
      <c r="F82" s="29"/>
      <c r="G82" s="30"/>
      <c r="H82" s="31">
        <f t="shared" si="3"/>
        <v>0</v>
      </c>
      <c r="I82" s="32"/>
      <c r="J82" s="31">
        <f t="shared" si="4"/>
        <v>0</v>
      </c>
      <c r="K82" s="31">
        <f t="shared" si="5"/>
        <v>0</v>
      </c>
    </row>
    <row r="83" spans="1:11" s="3" customFormat="1" ht="33.75" x14ac:dyDescent="0.2">
      <c r="A83" s="25">
        <v>31</v>
      </c>
      <c r="B83" s="26" t="s">
        <v>126</v>
      </c>
      <c r="C83" s="26" t="s">
        <v>27</v>
      </c>
      <c r="D83" s="66">
        <v>60</v>
      </c>
      <c r="E83" s="29"/>
      <c r="F83" s="29"/>
      <c r="G83" s="30"/>
      <c r="H83" s="31">
        <f t="shared" si="3"/>
        <v>0</v>
      </c>
      <c r="I83" s="32"/>
      <c r="J83" s="31">
        <f t="shared" si="4"/>
        <v>0</v>
      </c>
      <c r="K83" s="31">
        <f t="shared" si="5"/>
        <v>0</v>
      </c>
    </row>
    <row r="84" spans="1:11" s="3" customFormat="1" ht="12.75" customHeight="1" thickBot="1" x14ac:dyDescent="0.25">
      <c r="A84" s="35"/>
      <c r="B84" s="36"/>
      <c r="C84" s="36"/>
      <c r="D84" s="37"/>
      <c r="E84" s="38"/>
      <c r="F84" s="38"/>
      <c r="G84" s="82" t="s">
        <v>15</v>
      </c>
      <c r="H84" s="83">
        <f>SUM(H53:H83)</f>
        <v>0</v>
      </c>
      <c r="I84" s="84" t="s">
        <v>15</v>
      </c>
      <c r="J84" s="83">
        <f>SUM(J53:J83)</f>
        <v>0</v>
      </c>
      <c r="K84" s="85">
        <f>SUM(K53:K83)</f>
        <v>0</v>
      </c>
    </row>
    <row r="85" spans="1:11" s="15" customFormat="1" x14ac:dyDescent="0.2">
      <c r="A85" s="8"/>
      <c r="B85" s="9"/>
      <c r="C85" s="9"/>
      <c r="D85" s="63"/>
      <c r="E85" s="4"/>
      <c r="F85" s="4"/>
      <c r="G85" s="11"/>
      <c r="H85" s="12"/>
      <c r="I85" s="13"/>
      <c r="J85" s="14"/>
      <c r="K85" s="14"/>
    </row>
    <row r="86" spans="1:11" s="15" customFormat="1" x14ac:dyDescent="0.2">
      <c r="A86" s="8"/>
      <c r="B86" s="9"/>
      <c r="C86" s="9"/>
      <c r="D86" s="63"/>
      <c r="E86" s="4"/>
      <c r="F86" s="4"/>
      <c r="G86" s="11"/>
      <c r="H86" s="12"/>
      <c r="I86" s="13"/>
      <c r="J86" s="14"/>
      <c r="K86" s="14"/>
    </row>
    <row r="87" spans="1:11" s="3" customFormat="1" ht="21" customHeight="1" x14ac:dyDescent="0.2">
      <c r="A87" s="97" t="s">
        <v>179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</row>
    <row r="88" spans="1:11" s="15" customFormat="1" ht="20.25" customHeight="1" x14ac:dyDescent="0.2">
      <c r="A88" s="98" t="s">
        <v>180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1:11" s="15" customFormat="1" ht="20.25" customHeight="1" thickBot="1" x14ac:dyDescent="0.25">
      <c r="A89" s="8"/>
      <c r="B89" s="20"/>
      <c r="C89" s="20"/>
      <c r="D89" s="63"/>
      <c r="E89" s="20"/>
      <c r="F89" s="20"/>
      <c r="G89" s="20"/>
      <c r="H89" s="20"/>
      <c r="I89" s="10"/>
      <c r="J89" s="20"/>
      <c r="K89" s="20"/>
    </row>
    <row r="90" spans="1:11" ht="12.75" customHeight="1" x14ac:dyDescent="0.25">
      <c r="A90" s="87" t="s">
        <v>163</v>
      </c>
      <c r="B90" s="88"/>
      <c r="C90" s="64" t="s">
        <v>158</v>
      </c>
      <c r="D90" s="65"/>
      <c r="E90" s="64"/>
      <c r="F90" s="64"/>
      <c r="G90" s="64"/>
      <c r="H90" s="64"/>
      <c r="I90" s="65"/>
      <c r="J90" s="89" t="s">
        <v>157</v>
      </c>
      <c r="K90" s="90"/>
    </row>
    <row r="91" spans="1:11" s="3" customFormat="1" ht="25.5" customHeight="1" x14ac:dyDescent="0.2">
      <c r="A91" s="99" t="s">
        <v>183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1"/>
    </row>
    <row r="92" spans="1:11" s="3" customFormat="1" ht="36" x14ac:dyDescent="0.2">
      <c r="A92" s="79" t="s">
        <v>14</v>
      </c>
      <c r="B92" s="86" t="s">
        <v>1</v>
      </c>
      <c r="C92" s="80" t="s">
        <v>20</v>
      </c>
      <c r="D92" s="80" t="s">
        <v>12</v>
      </c>
      <c r="E92" s="80" t="s">
        <v>2</v>
      </c>
      <c r="F92" s="80" t="s">
        <v>3</v>
      </c>
      <c r="G92" s="80" t="s">
        <v>4</v>
      </c>
      <c r="H92" s="81" t="s">
        <v>5</v>
      </c>
      <c r="I92" s="80" t="s">
        <v>151</v>
      </c>
      <c r="J92" s="81" t="s">
        <v>6</v>
      </c>
      <c r="K92" s="81" t="s">
        <v>0</v>
      </c>
    </row>
    <row r="93" spans="1:11" s="3" customFormat="1" x14ac:dyDescent="0.2">
      <c r="A93" s="21" t="s">
        <v>13</v>
      </c>
      <c r="B93" s="21" t="s">
        <v>7</v>
      </c>
      <c r="C93" s="21" t="s">
        <v>8</v>
      </c>
      <c r="D93" s="21" t="s">
        <v>9</v>
      </c>
      <c r="E93" s="22" t="s">
        <v>10</v>
      </c>
      <c r="F93" s="22" t="s">
        <v>16</v>
      </c>
      <c r="G93" s="23" t="s">
        <v>11</v>
      </c>
      <c r="H93" s="24" t="s">
        <v>177</v>
      </c>
      <c r="I93" s="23" t="s">
        <v>17</v>
      </c>
      <c r="J93" s="24" t="s">
        <v>18</v>
      </c>
      <c r="K93" s="23" t="s">
        <v>19</v>
      </c>
    </row>
    <row r="94" spans="1:11" s="3" customFormat="1" x14ac:dyDescent="0.2">
      <c r="A94" s="25">
        <v>1</v>
      </c>
      <c r="B94" s="26" t="s">
        <v>108</v>
      </c>
      <c r="C94" s="26" t="s">
        <v>46</v>
      </c>
      <c r="D94" s="66">
        <v>240</v>
      </c>
      <c r="E94" s="29"/>
      <c r="F94" s="29"/>
      <c r="G94" s="30"/>
      <c r="H94" s="31">
        <f t="shared" ref="H94:H142" si="12">D94*G94</f>
        <v>0</v>
      </c>
      <c r="I94" s="32"/>
      <c r="J94" s="31">
        <f t="shared" ref="J94:J142" si="13">H94*I94</f>
        <v>0</v>
      </c>
      <c r="K94" s="31">
        <f t="shared" ref="K94:K142" si="14">J94+H94</f>
        <v>0</v>
      </c>
    </row>
    <row r="95" spans="1:11" s="3" customFormat="1" x14ac:dyDescent="0.2">
      <c r="A95" s="25">
        <v>2</v>
      </c>
      <c r="B95" s="27" t="s">
        <v>108</v>
      </c>
      <c r="C95" s="27" t="s">
        <v>47</v>
      </c>
      <c r="D95" s="66">
        <v>21840</v>
      </c>
      <c r="E95" s="29"/>
      <c r="F95" s="29"/>
      <c r="G95" s="30"/>
      <c r="H95" s="31">
        <f t="shared" si="12"/>
        <v>0</v>
      </c>
      <c r="I95" s="32"/>
      <c r="J95" s="31">
        <f t="shared" si="13"/>
        <v>0</v>
      </c>
      <c r="K95" s="31">
        <f t="shared" si="14"/>
        <v>0</v>
      </c>
    </row>
    <row r="96" spans="1:11" s="3" customFormat="1" x14ac:dyDescent="0.2">
      <c r="A96" s="33">
        <v>3</v>
      </c>
      <c r="B96" s="27" t="s">
        <v>109</v>
      </c>
      <c r="C96" s="27" t="s">
        <v>46</v>
      </c>
      <c r="D96" s="66">
        <v>4800</v>
      </c>
      <c r="E96" s="29"/>
      <c r="F96" s="29"/>
      <c r="G96" s="30"/>
      <c r="H96" s="31">
        <f t="shared" si="12"/>
        <v>0</v>
      </c>
      <c r="I96" s="32"/>
      <c r="J96" s="31">
        <f t="shared" si="13"/>
        <v>0</v>
      </c>
      <c r="K96" s="31">
        <f t="shared" si="14"/>
        <v>0</v>
      </c>
    </row>
    <row r="97" spans="1:11" s="3" customFormat="1" x14ac:dyDescent="0.2">
      <c r="A97" s="25">
        <v>4</v>
      </c>
      <c r="B97" s="27" t="s">
        <v>109</v>
      </c>
      <c r="C97" s="27" t="s">
        <v>47</v>
      </c>
      <c r="D97" s="66">
        <v>20400</v>
      </c>
      <c r="E97" s="29"/>
      <c r="F97" s="29"/>
      <c r="G97" s="30"/>
      <c r="H97" s="31">
        <f t="shared" si="12"/>
        <v>0</v>
      </c>
      <c r="I97" s="32"/>
      <c r="J97" s="31">
        <f t="shared" si="13"/>
        <v>0</v>
      </c>
      <c r="K97" s="31">
        <f t="shared" si="14"/>
        <v>0</v>
      </c>
    </row>
    <row r="98" spans="1:11" s="3" customFormat="1" ht="33.75" x14ac:dyDescent="0.2">
      <c r="A98" s="25">
        <v>5</v>
      </c>
      <c r="B98" s="26" t="s">
        <v>41</v>
      </c>
      <c r="C98" s="26" t="s">
        <v>42</v>
      </c>
      <c r="D98" s="66">
        <v>6</v>
      </c>
      <c r="E98" s="29"/>
      <c r="F98" s="29"/>
      <c r="G98" s="30"/>
      <c r="H98" s="31">
        <f t="shared" ref="H98:H113" si="15">D98*G98</f>
        <v>0</v>
      </c>
      <c r="I98" s="32"/>
      <c r="J98" s="31">
        <f t="shared" ref="J98:J113" si="16">H98*I98</f>
        <v>0</v>
      </c>
      <c r="K98" s="31">
        <f t="shared" ref="K98:K113" si="17">J98+H98</f>
        <v>0</v>
      </c>
    </row>
    <row r="99" spans="1:11" s="3" customFormat="1" ht="33.75" x14ac:dyDescent="0.2">
      <c r="A99" s="25">
        <v>6</v>
      </c>
      <c r="B99" s="27" t="s">
        <v>112</v>
      </c>
      <c r="C99" s="27" t="s">
        <v>52</v>
      </c>
      <c r="D99" s="66">
        <v>6</v>
      </c>
      <c r="E99" s="29"/>
      <c r="F99" s="29"/>
      <c r="G99" s="30"/>
      <c r="H99" s="31">
        <f t="shared" si="15"/>
        <v>0</v>
      </c>
      <c r="I99" s="32"/>
      <c r="J99" s="31">
        <f t="shared" si="16"/>
        <v>0</v>
      </c>
      <c r="K99" s="31">
        <f t="shared" si="17"/>
        <v>0</v>
      </c>
    </row>
    <row r="100" spans="1:11" s="3" customFormat="1" ht="33.75" x14ac:dyDescent="0.2">
      <c r="A100" s="25">
        <v>7</v>
      </c>
      <c r="B100" s="27" t="s">
        <v>66</v>
      </c>
      <c r="C100" s="27" t="s">
        <v>31</v>
      </c>
      <c r="D100" s="66">
        <v>8400</v>
      </c>
      <c r="E100" s="29"/>
      <c r="F100" s="29"/>
      <c r="G100" s="30"/>
      <c r="H100" s="31">
        <f t="shared" si="15"/>
        <v>0</v>
      </c>
      <c r="I100" s="32"/>
      <c r="J100" s="31">
        <f t="shared" si="16"/>
        <v>0</v>
      </c>
      <c r="K100" s="31">
        <f t="shared" si="17"/>
        <v>0</v>
      </c>
    </row>
    <row r="101" spans="1:11" s="3" customFormat="1" ht="22.5" x14ac:dyDescent="0.2">
      <c r="A101" s="33">
        <v>8</v>
      </c>
      <c r="B101" s="26" t="s">
        <v>138</v>
      </c>
      <c r="C101" s="26" t="s">
        <v>118</v>
      </c>
      <c r="D101" s="66">
        <v>336</v>
      </c>
      <c r="E101" s="29"/>
      <c r="F101" s="29"/>
      <c r="G101" s="30"/>
      <c r="H101" s="31">
        <f t="shared" si="15"/>
        <v>0</v>
      </c>
      <c r="I101" s="32"/>
      <c r="J101" s="31">
        <f t="shared" si="16"/>
        <v>0</v>
      </c>
      <c r="K101" s="31">
        <f t="shared" si="17"/>
        <v>0</v>
      </c>
    </row>
    <row r="102" spans="1:11" s="3" customFormat="1" ht="22.5" x14ac:dyDescent="0.2">
      <c r="A102" s="25">
        <v>9</v>
      </c>
      <c r="B102" s="26" t="s">
        <v>139</v>
      </c>
      <c r="C102" s="26" t="s">
        <v>118</v>
      </c>
      <c r="D102" s="66">
        <v>336</v>
      </c>
      <c r="E102" s="29"/>
      <c r="F102" s="29"/>
      <c r="G102" s="30"/>
      <c r="H102" s="31">
        <f t="shared" si="15"/>
        <v>0</v>
      </c>
      <c r="I102" s="32"/>
      <c r="J102" s="31">
        <f t="shared" si="16"/>
        <v>0</v>
      </c>
      <c r="K102" s="31">
        <f t="shared" si="17"/>
        <v>0</v>
      </c>
    </row>
    <row r="103" spans="1:11" s="3" customFormat="1" ht="45" x14ac:dyDescent="0.2">
      <c r="A103" s="25">
        <v>10</v>
      </c>
      <c r="B103" s="27" t="s">
        <v>26</v>
      </c>
      <c r="C103" s="27" t="s">
        <v>27</v>
      </c>
      <c r="D103" s="66">
        <v>36</v>
      </c>
      <c r="E103" s="29"/>
      <c r="F103" s="29"/>
      <c r="G103" s="30"/>
      <c r="H103" s="31">
        <f t="shared" si="15"/>
        <v>0</v>
      </c>
      <c r="I103" s="32"/>
      <c r="J103" s="31">
        <f t="shared" si="16"/>
        <v>0</v>
      </c>
      <c r="K103" s="31">
        <f t="shared" si="17"/>
        <v>0</v>
      </c>
    </row>
    <row r="104" spans="1:11" s="3" customFormat="1" ht="22.5" x14ac:dyDescent="0.2">
      <c r="A104" s="25">
        <v>11</v>
      </c>
      <c r="B104" s="27" t="s">
        <v>28</v>
      </c>
      <c r="C104" s="27" t="s">
        <v>29</v>
      </c>
      <c r="D104" s="66">
        <v>24</v>
      </c>
      <c r="E104" s="29"/>
      <c r="F104" s="29"/>
      <c r="G104" s="30"/>
      <c r="H104" s="31">
        <f t="shared" si="15"/>
        <v>0</v>
      </c>
      <c r="I104" s="32"/>
      <c r="J104" s="31">
        <f t="shared" si="16"/>
        <v>0</v>
      </c>
      <c r="K104" s="31">
        <f t="shared" si="17"/>
        <v>0</v>
      </c>
    </row>
    <row r="105" spans="1:11" s="3" customFormat="1" ht="67.5" x14ac:dyDescent="0.2">
      <c r="A105" s="33">
        <v>12</v>
      </c>
      <c r="B105" s="27" t="s">
        <v>93</v>
      </c>
      <c r="C105" s="27" t="s">
        <v>31</v>
      </c>
      <c r="D105" s="66">
        <v>240</v>
      </c>
      <c r="E105" s="28"/>
      <c r="F105" s="28"/>
      <c r="G105" s="30"/>
      <c r="H105" s="31">
        <f t="shared" si="15"/>
        <v>0</v>
      </c>
      <c r="I105" s="32"/>
      <c r="J105" s="31">
        <f t="shared" si="16"/>
        <v>0</v>
      </c>
      <c r="K105" s="31">
        <f t="shared" si="17"/>
        <v>0</v>
      </c>
    </row>
    <row r="106" spans="1:11" s="3" customFormat="1" x14ac:dyDescent="0.2">
      <c r="A106" s="25">
        <v>13</v>
      </c>
      <c r="B106" s="27" t="s">
        <v>35</v>
      </c>
      <c r="C106" s="27" t="s">
        <v>31</v>
      </c>
      <c r="D106" s="66">
        <v>1200</v>
      </c>
      <c r="E106" s="29"/>
      <c r="F106" s="29"/>
      <c r="G106" s="30"/>
      <c r="H106" s="31">
        <f t="shared" si="15"/>
        <v>0</v>
      </c>
      <c r="I106" s="32"/>
      <c r="J106" s="31">
        <f t="shared" si="16"/>
        <v>0</v>
      </c>
      <c r="K106" s="31">
        <f t="shared" si="17"/>
        <v>0</v>
      </c>
    </row>
    <row r="107" spans="1:11" s="3" customFormat="1" ht="22.5" x14ac:dyDescent="0.2">
      <c r="A107" s="25">
        <v>14</v>
      </c>
      <c r="B107" s="26" t="s">
        <v>33</v>
      </c>
      <c r="C107" s="26" t="s">
        <v>34</v>
      </c>
      <c r="D107" s="66">
        <v>24</v>
      </c>
      <c r="E107" s="29"/>
      <c r="F107" s="29"/>
      <c r="G107" s="30"/>
      <c r="H107" s="31">
        <f t="shared" si="15"/>
        <v>0</v>
      </c>
      <c r="I107" s="32"/>
      <c r="J107" s="31">
        <f t="shared" si="16"/>
        <v>0</v>
      </c>
      <c r="K107" s="31">
        <f t="shared" si="17"/>
        <v>0</v>
      </c>
    </row>
    <row r="108" spans="1:11" s="3" customFormat="1" ht="26.25" customHeight="1" x14ac:dyDescent="0.2">
      <c r="A108" s="25">
        <v>15</v>
      </c>
      <c r="B108" s="27" t="s">
        <v>153</v>
      </c>
      <c r="C108" s="27" t="s">
        <v>31</v>
      </c>
      <c r="D108" s="66">
        <v>300</v>
      </c>
      <c r="E108" s="29"/>
      <c r="F108" s="29"/>
      <c r="G108" s="30"/>
      <c r="H108" s="31">
        <f t="shared" si="15"/>
        <v>0</v>
      </c>
      <c r="I108" s="32"/>
      <c r="J108" s="31">
        <f t="shared" si="16"/>
        <v>0</v>
      </c>
      <c r="K108" s="31">
        <f t="shared" si="17"/>
        <v>0</v>
      </c>
    </row>
    <row r="109" spans="1:11" s="3" customFormat="1" ht="26.25" customHeight="1" x14ac:dyDescent="0.2">
      <c r="A109" s="25">
        <v>16</v>
      </c>
      <c r="B109" s="27" t="s">
        <v>152</v>
      </c>
      <c r="C109" s="27" t="s">
        <v>31</v>
      </c>
      <c r="D109" s="66">
        <v>300</v>
      </c>
      <c r="E109" s="29"/>
      <c r="F109" s="29"/>
      <c r="G109" s="30"/>
      <c r="H109" s="31">
        <f t="shared" ref="H109" si="18">D109*G109</f>
        <v>0</v>
      </c>
      <c r="I109" s="32"/>
      <c r="J109" s="31">
        <f t="shared" ref="J109" si="19">H109*I109</f>
        <v>0</v>
      </c>
      <c r="K109" s="31">
        <f t="shared" ref="K109" si="20">J109+H109</f>
        <v>0</v>
      </c>
    </row>
    <row r="110" spans="1:11" s="3" customFormat="1" ht="24.75" customHeight="1" x14ac:dyDescent="0.2">
      <c r="A110" s="33">
        <v>17</v>
      </c>
      <c r="B110" s="27" t="s">
        <v>137</v>
      </c>
      <c r="C110" s="27" t="s">
        <v>31</v>
      </c>
      <c r="D110" s="66">
        <v>720</v>
      </c>
      <c r="E110" s="29"/>
      <c r="F110" s="29"/>
      <c r="G110" s="30"/>
      <c r="H110" s="31">
        <f t="shared" si="15"/>
        <v>0</v>
      </c>
      <c r="I110" s="32"/>
      <c r="J110" s="31">
        <f t="shared" si="16"/>
        <v>0</v>
      </c>
      <c r="K110" s="31">
        <f t="shared" si="17"/>
        <v>0</v>
      </c>
    </row>
    <row r="111" spans="1:11" s="3" customFormat="1" x14ac:dyDescent="0.2">
      <c r="A111" s="25">
        <v>18</v>
      </c>
      <c r="B111" s="26" t="s">
        <v>70</v>
      </c>
      <c r="C111" s="27" t="s">
        <v>71</v>
      </c>
      <c r="D111" s="66">
        <v>24</v>
      </c>
      <c r="E111" s="29"/>
      <c r="F111" s="29"/>
      <c r="G111" s="30"/>
      <c r="H111" s="31">
        <f t="shared" si="15"/>
        <v>0</v>
      </c>
      <c r="I111" s="32"/>
      <c r="J111" s="31">
        <f t="shared" si="16"/>
        <v>0</v>
      </c>
      <c r="K111" s="31">
        <f t="shared" si="17"/>
        <v>0</v>
      </c>
    </row>
    <row r="112" spans="1:11" s="3" customFormat="1" ht="22.5" x14ac:dyDescent="0.2">
      <c r="A112" s="25">
        <v>19</v>
      </c>
      <c r="B112" s="26" t="s">
        <v>64</v>
      </c>
      <c r="C112" s="26" t="s">
        <v>37</v>
      </c>
      <c r="D112" s="66">
        <v>72</v>
      </c>
      <c r="E112" s="29"/>
      <c r="F112" s="29"/>
      <c r="G112" s="30"/>
      <c r="H112" s="31">
        <f t="shared" si="15"/>
        <v>0</v>
      </c>
      <c r="I112" s="32"/>
      <c r="J112" s="31">
        <f t="shared" si="16"/>
        <v>0</v>
      </c>
      <c r="K112" s="31">
        <f t="shared" si="17"/>
        <v>0</v>
      </c>
    </row>
    <row r="113" spans="1:11" s="3" customFormat="1" ht="22.5" x14ac:dyDescent="0.2">
      <c r="A113" s="25">
        <v>20</v>
      </c>
      <c r="B113" s="27" t="s">
        <v>133</v>
      </c>
      <c r="C113" s="27" t="s">
        <v>37</v>
      </c>
      <c r="D113" s="66">
        <v>600</v>
      </c>
      <c r="E113" s="29"/>
      <c r="F113" s="29"/>
      <c r="G113" s="30"/>
      <c r="H113" s="31">
        <f t="shared" si="15"/>
        <v>0</v>
      </c>
      <c r="I113" s="32"/>
      <c r="J113" s="31">
        <f t="shared" si="16"/>
        <v>0</v>
      </c>
      <c r="K113" s="31">
        <f t="shared" si="17"/>
        <v>0</v>
      </c>
    </row>
    <row r="114" spans="1:11" s="3" customFormat="1" ht="22.5" x14ac:dyDescent="0.2">
      <c r="A114" s="25">
        <v>21</v>
      </c>
      <c r="B114" s="27" t="s">
        <v>129</v>
      </c>
      <c r="C114" s="27" t="s">
        <v>87</v>
      </c>
      <c r="D114" s="66">
        <v>60</v>
      </c>
      <c r="E114" s="29"/>
      <c r="F114" s="29"/>
      <c r="G114" s="30"/>
      <c r="H114" s="31">
        <f t="shared" ref="H114:H125" si="21">D114*G114</f>
        <v>0</v>
      </c>
      <c r="I114" s="32"/>
      <c r="J114" s="31">
        <f t="shared" ref="J114:J125" si="22">H114*I114</f>
        <v>0</v>
      </c>
      <c r="K114" s="31">
        <f t="shared" ref="K114:K125" si="23">J114+H114</f>
        <v>0</v>
      </c>
    </row>
    <row r="115" spans="1:11" s="3" customFormat="1" x14ac:dyDescent="0.2">
      <c r="A115" s="25">
        <v>22</v>
      </c>
      <c r="B115" s="27" t="s">
        <v>119</v>
      </c>
      <c r="C115" s="27" t="s">
        <v>118</v>
      </c>
      <c r="D115" s="66">
        <v>24</v>
      </c>
      <c r="E115" s="29"/>
      <c r="F115" s="29"/>
      <c r="G115" s="30"/>
      <c r="H115" s="31">
        <f t="shared" si="21"/>
        <v>0</v>
      </c>
      <c r="I115" s="32"/>
      <c r="J115" s="31">
        <f t="shared" si="22"/>
        <v>0</v>
      </c>
      <c r="K115" s="31">
        <f t="shared" si="23"/>
        <v>0</v>
      </c>
    </row>
    <row r="116" spans="1:11" s="3" customFormat="1" ht="22.5" x14ac:dyDescent="0.2">
      <c r="A116" s="25">
        <v>23</v>
      </c>
      <c r="B116" s="27" t="s">
        <v>120</v>
      </c>
      <c r="C116" s="27" t="s">
        <v>118</v>
      </c>
      <c r="D116" s="66">
        <v>6</v>
      </c>
      <c r="E116" s="29"/>
      <c r="F116" s="29"/>
      <c r="G116" s="30"/>
      <c r="H116" s="31">
        <f t="shared" si="21"/>
        <v>0</v>
      </c>
      <c r="I116" s="32"/>
      <c r="J116" s="31">
        <f t="shared" si="22"/>
        <v>0</v>
      </c>
      <c r="K116" s="31">
        <f t="shared" si="23"/>
        <v>0</v>
      </c>
    </row>
    <row r="117" spans="1:11" s="3" customFormat="1" x14ac:dyDescent="0.2">
      <c r="A117" s="25">
        <v>24</v>
      </c>
      <c r="B117" s="27" t="s">
        <v>121</v>
      </c>
      <c r="C117" s="27" t="s">
        <v>118</v>
      </c>
      <c r="D117" s="66">
        <v>12</v>
      </c>
      <c r="E117" s="29"/>
      <c r="F117" s="29"/>
      <c r="G117" s="30"/>
      <c r="H117" s="31">
        <f t="shared" si="21"/>
        <v>0</v>
      </c>
      <c r="I117" s="32"/>
      <c r="J117" s="31">
        <f t="shared" si="22"/>
        <v>0</v>
      </c>
      <c r="K117" s="31">
        <f t="shared" si="23"/>
        <v>0</v>
      </c>
    </row>
    <row r="118" spans="1:11" s="3" customFormat="1" x14ac:dyDescent="0.2">
      <c r="A118" s="25">
        <v>25</v>
      </c>
      <c r="B118" s="27" t="s">
        <v>122</v>
      </c>
      <c r="C118" s="27" t="s">
        <v>118</v>
      </c>
      <c r="D118" s="66">
        <v>12</v>
      </c>
      <c r="E118" s="29"/>
      <c r="F118" s="29"/>
      <c r="G118" s="30"/>
      <c r="H118" s="31">
        <f t="shared" si="21"/>
        <v>0</v>
      </c>
      <c r="I118" s="32"/>
      <c r="J118" s="31">
        <f t="shared" si="22"/>
        <v>0</v>
      </c>
      <c r="K118" s="31">
        <f t="shared" si="23"/>
        <v>0</v>
      </c>
    </row>
    <row r="119" spans="1:11" s="3" customFormat="1" ht="22.5" x14ac:dyDescent="0.2">
      <c r="A119" s="25">
        <v>26</v>
      </c>
      <c r="B119" s="27" t="s">
        <v>123</v>
      </c>
      <c r="C119" s="27" t="s">
        <v>118</v>
      </c>
      <c r="D119" s="66">
        <v>48</v>
      </c>
      <c r="E119" s="29"/>
      <c r="F119" s="29"/>
      <c r="G119" s="30"/>
      <c r="H119" s="31">
        <f t="shared" si="21"/>
        <v>0</v>
      </c>
      <c r="I119" s="32"/>
      <c r="J119" s="31">
        <f t="shared" si="22"/>
        <v>0</v>
      </c>
      <c r="K119" s="31">
        <f t="shared" si="23"/>
        <v>0</v>
      </c>
    </row>
    <row r="120" spans="1:11" s="3" customFormat="1" ht="33.75" x14ac:dyDescent="0.2">
      <c r="A120" s="25">
        <v>27</v>
      </c>
      <c r="B120" s="27" t="s">
        <v>55</v>
      </c>
      <c r="C120" s="27" t="s">
        <v>31</v>
      </c>
      <c r="D120" s="66">
        <v>756</v>
      </c>
      <c r="E120" s="29"/>
      <c r="F120" s="29"/>
      <c r="G120" s="30"/>
      <c r="H120" s="31">
        <f t="shared" si="21"/>
        <v>0</v>
      </c>
      <c r="I120" s="32"/>
      <c r="J120" s="31">
        <f t="shared" si="22"/>
        <v>0</v>
      </c>
      <c r="K120" s="31">
        <f t="shared" si="23"/>
        <v>0</v>
      </c>
    </row>
    <row r="121" spans="1:11" s="3" customFormat="1" ht="33.75" x14ac:dyDescent="0.2">
      <c r="A121" s="25">
        <v>28</v>
      </c>
      <c r="B121" s="27" t="s">
        <v>60</v>
      </c>
      <c r="C121" s="27" t="s">
        <v>124</v>
      </c>
      <c r="D121" s="66">
        <v>12</v>
      </c>
      <c r="E121" s="29"/>
      <c r="F121" s="29"/>
      <c r="G121" s="30"/>
      <c r="H121" s="31">
        <f t="shared" si="21"/>
        <v>0</v>
      </c>
      <c r="I121" s="32"/>
      <c r="J121" s="31">
        <f t="shared" si="22"/>
        <v>0</v>
      </c>
      <c r="K121" s="31">
        <f t="shared" si="23"/>
        <v>0</v>
      </c>
    </row>
    <row r="122" spans="1:11" s="3" customFormat="1" x14ac:dyDescent="0.2">
      <c r="A122" s="25">
        <v>29</v>
      </c>
      <c r="B122" s="27" t="s">
        <v>58</v>
      </c>
      <c r="C122" s="27" t="s">
        <v>59</v>
      </c>
      <c r="D122" s="66">
        <v>12</v>
      </c>
      <c r="E122" s="29"/>
      <c r="F122" s="29"/>
      <c r="G122" s="30"/>
      <c r="H122" s="31">
        <f t="shared" si="21"/>
        <v>0</v>
      </c>
      <c r="I122" s="32"/>
      <c r="J122" s="31">
        <f t="shared" si="22"/>
        <v>0</v>
      </c>
      <c r="K122" s="31">
        <f t="shared" si="23"/>
        <v>0</v>
      </c>
    </row>
    <row r="123" spans="1:11" s="3" customFormat="1" x14ac:dyDescent="0.2">
      <c r="A123" s="25">
        <v>30</v>
      </c>
      <c r="B123" s="27" t="s">
        <v>56</v>
      </c>
      <c r="C123" s="27" t="s">
        <v>57</v>
      </c>
      <c r="D123" s="66">
        <v>12</v>
      </c>
      <c r="E123" s="29"/>
      <c r="F123" s="29"/>
      <c r="G123" s="30"/>
      <c r="H123" s="31">
        <f t="shared" si="21"/>
        <v>0</v>
      </c>
      <c r="I123" s="32"/>
      <c r="J123" s="31">
        <f t="shared" si="22"/>
        <v>0</v>
      </c>
      <c r="K123" s="31">
        <f t="shared" si="23"/>
        <v>0</v>
      </c>
    </row>
    <row r="124" spans="1:11" s="3" customFormat="1" ht="22.5" x14ac:dyDescent="0.2">
      <c r="A124" s="25">
        <v>31</v>
      </c>
      <c r="B124" s="27" t="s">
        <v>127</v>
      </c>
      <c r="C124" s="27" t="s">
        <v>31</v>
      </c>
      <c r="D124" s="66">
        <v>216</v>
      </c>
      <c r="E124" s="29"/>
      <c r="F124" s="29"/>
      <c r="G124" s="30"/>
      <c r="H124" s="31">
        <f t="shared" si="21"/>
        <v>0</v>
      </c>
      <c r="I124" s="32"/>
      <c r="J124" s="31">
        <f t="shared" si="22"/>
        <v>0</v>
      </c>
      <c r="K124" s="31">
        <f t="shared" si="23"/>
        <v>0</v>
      </c>
    </row>
    <row r="125" spans="1:11" s="3" customFormat="1" ht="112.5" x14ac:dyDescent="0.2">
      <c r="A125" s="33">
        <v>32</v>
      </c>
      <c r="B125" s="26" t="s">
        <v>149</v>
      </c>
      <c r="C125" s="26" t="s">
        <v>128</v>
      </c>
      <c r="D125" s="66">
        <v>24</v>
      </c>
      <c r="E125" s="29"/>
      <c r="F125" s="29"/>
      <c r="G125" s="30"/>
      <c r="H125" s="31">
        <f t="shared" si="21"/>
        <v>0</v>
      </c>
      <c r="I125" s="32"/>
      <c r="J125" s="31">
        <f t="shared" si="22"/>
        <v>0</v>
      </c>
      <c r="K125" s="31">
        <f t="shared" si="23"/>
        <v>0</v>
      </c>
    </row>
    <row r="126" spans="1:11" s="3" customFormat="1" ht="12" thickBot="1" x14ac:dyDescent="0.25">
      <c r="A126" s="35"/>
      <c r="B126" s="36"/>
      <c r="C126" s="36"/>
      <c r="D126" s="37"/>
      <c r="E126" s="38"/>
      <c r="F126" s="38"/>
      <c r="G126" s="82" t="s">
        <v>15</v>
      </c>
      <c r="H126" s="83">
        <f>SUM(H94:H125)</f>
        <v>0</v>
      </c>
      <c r="I126" s="84" t="s">
        <v>15</v>
      </c>
      <c r="J126" s="83">
        <f>SUM(J94:J125)</f>
        <v>0</v>
      </c>
      <c r="K126" s="85">
        <f>SUM(K94:K125)</f>
        <v>0</v>
      </c>
    </row>
    <row r="127" spans="1:11" s="3" customFormat="1" x14ac:dyDescent="0.2">
      <c r="A127" s="35"/>
      <c r="B127" s="36"/>
      <c r="C127" s="36"/>
      <c r="D127" s="37"/>
      <c r="E127" s="38"/>
      <c r="F127" s="38"/>
      <c r="G127" s="52"/>
      <c r="H127" s="53"/>
      <c r="I127" s="54"/>
      <c r="J127" s="53"/>
      <c r="K127" s="53"/>
    </row>
    <row r="128" spans="1:11" s="3" customFormat="1" x14ac:dyDescent="0.2">
      <c r="A128" s="8"/>
      <c r="B128" s="9"/>
      <c r="C128" s="9"/>
      <c r="D128" s="63"/>
      <c r="E128" s="4"/>
      <c r="F128" s="4"/>
      <c r="G128" s="16"/>
      <c r="H128" s="17"/>
      <c r="I128" s="18"/>
      <c r="J128" s="19"/>
      <c r="K128" s="19"/>
    </row>
    <row r="129" spans="1:11" s="3" customFormat="1" x14ac:dyDescent="0.2">
      <c r="A129" s="8"/>
      <c r="B129" s="9"/>
      <c r="C129" s="9"/>
      <c r="D129" s="63"/>
      <c r="E129" s="4"/>
      <c r="F129" s="4"/>
      <c r="G129" s="16"/>
      <c r="H129" s="17"/>
      <c r="I129" s="18"/>
      <c r="J129" s="19"/>
      <c r="K129" s="19"/>
    </row>
    <row r="130" spans="1:11" s="3" customFormat="1" ht="21" customHeight="1" x14ac:dyDescent="0.2">
      <c r="A130" s="97" t="s">
        <v>179</v>
      </c>
      <c r="B130" s="97"/>
      <c r="C130" s="97"/>
      <c r="D130" s="97"/>
      <c r="E130" s="97"/>
      <c r="F130" s="97"/>
      <c r="G130" s="97"/>
      <c r="H130" s="97"/>
      <c r="I130" s="97"/>
      <c r="J130" s="97"/>
      <c r="K130" s="97"/>
    </row>
    <row r="131" spans="1:11" s="15" customFormat="1" ht="20.25" customHeight="1" thickBot="1" x14ac:dyDescent="0.25">
      <c r="A131" s="98" t="s">
        <v>180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98"/>
    </row>
    <row r="132" spans="1:11" ht="12.75" customHeight="1" x14ac:dyDescent="0.25">
      <c r="A132" s="87" t="s">
        <v>163</v>
      </c>
      <c r="B132" s="88"/>
      <c r="C132" s="64" t="s">
        <v>158</v>
      </c>
      <c r="D132" s="65"/>
      <c r="E132" s="64"/>
      <c r="F132" s="64"/>
      <c r="G132" s="64"/>
      <c r="H132" s="64"/>
      <c r="I132" s="65"/>
      <c r="J132" s="89" t="s">
        <v>157</v>
      </c>
      <c r="K132" s="90"/>
    </row>
    <row r="133" spans="1:11" s="3" customFormat="1" ht="29.25" customHeight="1" x14ac:dyDescent="0.2">
      <c r="A133" s="99" t="s">
        <v>182</v>
      </c>
      <c r="B133" s="100"/>
      <c r="C133" s="100"/>
      <c r="D133" s="100"/>
      <c r="E133" s="100"/>
      <c r="F133" s="100"/>
      <c r="G133" s="100"/>
      <c r="H133" s="100"/>
      <c r="I133" s="100"/>
      <c r="J133" s="100"/>
      <c r="K133" s="101"/>
    </row>
    <row r="134" spans="1:11" s="3" customFormat="1" ht="36" x14ac:dyDescent="0.2">
      <c r="A134" s="79" t="s">
        <v>14</v>
      </c>
      <c r="B134" s="80" t="s">
        <v>1</v>
      </c>
      <c r="C134" s="80" t="s">
        <v>20</v>
      </c>
      <c r="D134" s="80" t="s">
        <v>12</v>
      </c>
      <c r="E134" s="80" t="s">
        <v>2</v>
      </c>
      <c r="F134" s="80" t="s">
        <v>3</v>
      </c>
      <c r="G134" s="80" t="s">
        <v>4</v>
      </c>
      <c r="H134" s="81" t="s">
        <v>5</v>
      </c>
      <c r="I134" s="80" t="s">
        <v>151</v>
      </c>
      <c r="J134" s="81" t="s">
        <v>6</v>
      </c>
      <c r="K134" s="81" t="s">
        <v>0</v>
      </c>
    </row>
    <row r="135" spans="1:11" s="3" customFormat="1" x14ac:dyDescent="0.2">
      <c r="A135" s="21" t="s">
        <v>13</v>
      </c>
      <c r="B135" s="21" t="s">
        <v>7</v>
      </c>
      <c r="C135" s="21" t="s">
        <v>8</v>
      </c>
      <c r="D135" s="21" t="s">
        <v>9</v>
      </c>
      <c r="E135" s="22" t="s">
        <v>10</v>
      </c>
      <c r="F135" s="22" t="s">
        <v>16</v>
      </c>
      <c r="G135" s="23" t="s">
        <v>11</v>
      </c>
      <c r="H135" s="24" t="s">
        <v>177</v>
      </c>
      <c r="I135" s="23" t="s">
        <v>17</v>
      </c>
      <c r="J135" s="23" t="s">
        <v>18</v>
      </c>
      <c r="K135" s="23" t="s">
        <v>19</v>
      </c>
    </row>
    <row r="136" spans="1:11" s="3" customFormat="1" ht="45" x14ac:dyDescent="0.2">
      <c r="A136" s="25">
        <v>1</v>
      </c>
      <c r="B136" s="27" t="s">
        <v>110</v>
      </c>
      <c r="C136" s="27" t="s">
        <v>27</v>
      </c>
      <c r="D136" s="66">
        <v>624</v>
      </c>
      <c r="E136" s="29"/>
      <c r="F136" s="29"/>
      <c r="G136" s="30"/>
      <c r="H136" s="31">
        <f t="shared" si="12"/>
        <v>0</v>
      </c>
      <c r="I136" s="32"/>
      <c r="J136" s="31">
        <f t="shared" si="13"/>
        <v>0</v>
      </c>
      <c r="K136" s="31">
        <f t="shared" si="14"/>
        <v>0</v>
      </c>
    </row>
    <row r="137" spans="1:11" s="3" customFormat="1" ht="22.5" x14ac:dyDescent="0.2">
      <c r="A137" s="33">
        <v>2</v>
      </c>
      <c r="B137" s="26" t="s">
        <v>85</v>
      </c>
      <c r="C137" s="27" t="s">
        <v>31</v>
      </c>
      <c r="D137" s="66">
        <v>108</v>
      </c>
      <c r="E137" s="29"/>
      <c r="F137" s="29"/>
      <c r="G137" s="30"/>
      <c r="H137" s="31">
        <f t="shared" si="12"/>
        <v>0</v>
      </c>
      <c r="I137" s="32"/>
      <c r="J137" s="31">
        <f t="shared" si="13"/>
        <v>0</v>
      </c>
      <c r="K137" s="31">
        <f t="shared" si="14"/>
        <v>0</v>
      </c>
    </row>
    <row r="138" spans="1:11" s="3" customFormat="1" x14ac:dyDescent="0.2">
      <c r="A138" s="33">
        <v>3</v>
      </c>
      <c r="B138" s="27" t="s">
        <v>51</v>
      </c>
      <c r="C138" s="27" t="s">
        <v>27</v>
      </c>
      <c r="D138" s="66">
        <v>792</v>
      </c>
      <c r="E138" s="29"/>
      <c r="F138" s="29"/>
      <c r="G138" s="30"/>
      <c r="H138" s="31">
        <f t="shared" si="12"/>
        <v>0</v>
      </c>
      <c r="I138" s="32"/>
      <c r="J138" s="31">
        <f t="shared" si="13"/>
        <v>0</v>
      </c>
      <c r="K138" s="31">
        <f t="shared" si="14"/>
        <v>0</v>
      </c>
    </row>
    <row r="139" spans="1:11" s="3" customFormat="1" ht="45" x14ac:dyDescent="0.2">
      <c r="A139" s="25">
        <v>4</v>
      </c>
      <c r="B139" s="27" t="s">
        <v>172</v>
      </c>
      <c r="C139" s="27" t="s">
        <v>83</v>
      </c>
      <c r="D139" s="66">
        <v>96</v>
      </c>
      <c r="E139" s="29"/>
      <c r="F139" s="29"/>
      <c r="G139" s="30"/>
      <c r="H139" s="31">
        <f t="shared" si="12"/>
        <v>0</v>
      </c>
      <c r="I139" s="32"/>
      <c r="J139" s="31">
        <f t="shared" si="13"/>
        <v>0</v>
      </c>
      <c r="K139" s="31">
        <f t="shared" si="14"/>
        <v>0</v>
      </c>
    </row>
    <row r="140" spans="1:11" s="3" customFormat="1" ht="22.5" x14ac:dyDescent="0.2">
      <c r="A140" s="25">
        <v>5</v>
      </c>
      <c r="B140" s="27" t="s">
        <v>113</v>
      </c>
      <c r="C140" s="27" t="s">
        <v>27</v>
      </c>
      <c r="D140" s="66">
        <v>540</v>
      </c>
      <c r="E140" s="29"/>
      <c r="F140" s="29"/>
      <c r="G140" s="30"/>
      <c r="H140" s="31">
        <f t="shared" si="12"/>
        <v>0</v>
      </c>
      <c r="I140" s="32"/>
      <c r="J140" s="31">
        <f t="shared" si="13"/>
        <v>0</v>
      </c>
      <c r="K140" s="31">
        <f t="shared" si="14"/>
        <v>0</v>
      </c>
    </row>
    <row r="141" spans="1:11" s="3" customFormat="1" ht="22.5" x14ac:dyDescent="0.2">
      <c r="A141" s="33">
        <v>6</v>
      </c>
      <c r="B141" s="26" t="s">
        <v>114</v>
      </c>
      <c r="C141" s="26" t="s">
        <v>27</v>
      </c>
      <c r="D141" s="66">
        <v>96</v>
      </c>
      <c r="E141" s="29"/>
      <c r="F141" s="29"/>
      <c r="G141" s="30"/>
      <c r="H141" s="31">
        <f t="shared" si="12"/>
        <v>0</v>
      </c>
      <c r="I141" s="32"/>
      <c r="J141" s="31">
        <f t="shared" si="13"/>
        <v>0</v>
      </c>
      <c r="K141" s="31">
        <f t="shared" si="14"/>
        <v>0</v>
      </c>
    </row>
    <row r="142" spans="1:11" s="3" customFormat="1" ht="22.5" x14ac:dyDescent="0.2">
      <c r="A142" s="25">
        <v>7</v>
      </c>
      <c r="B142" s="26" t="s">
        <v>174</v>
      </c>
      <c r="C142" s="27" t="s">
        <v>37</v>
      </c>
      <c r="D142" s="66">
        <v>6</v>
      </c>
      <c r="E142" s="29"/>
      <c r="F142" s="29"/>
      <c r="G142" s="30"/>
      <c r="H142" s="31">
        <f t="shared" si="12"/>
        <v>0</v>
      </c>
      <c r="I142" s="32"/>
      <c r="J142" s="31">
        <f t="shared" si="13"/>
        <v>0</v>
      </c>
      <c r="K142" s="31">
        <f t="shared" si="14"/>
        <v>0</v>
      </c>
    </row>
    <row r="143" spans="1:11" s="3" customFormat="1" ht="22.5" x14ac:dyDescent="0.2">
      <c r="A143" s="33">
        <v>8</v>
      </c>
      <c r="B143" s="26" t="s">
        <v>175</v>
      </c>
      <c r="C143" s="27" t="s">
        <v>31</v>
      </c>
      <c r="D143" s="66">
        <v>6</v>
      </c>
      <c r="E143" s="29"/>
      <c r="F143" s="29"/>
      <c r="G143" s="30"/>
      <c r="H143" s="31">
        <f t="shared" ref="H143:H157" si="24">D143*G143</f>
        <v>0</v>
      </c>
      <c r="I143" s="32"/>
      <c r="J143" s="31">
        <f t="shared" ref="J143:J157" si="25">H143*I143</f>
        <v>0</v>
      </c>
      <c r="K143" s="31">
        <f t="shared" ref="K143:K157" si="26">J143+H143</f>
        <v>0</v>
      </c>
    </row>
    <row r="144" spans="1:11" s="3" customFormat="1" ht="33.75" x14ac:dyDescent="0.2">
      <c r="A144" s="33">
        <v>9</v>
      </c>
      <c r="B144" s="26" t="s">
        <v>130</v>
      </c>
      <c r="C144" s="27" t="s">
        <v>31</v>
      </c>
      <c r="D144" s="66">
        <v>420</v>
      </c>
      <c r="E144" s="29"/>
      <c r="F144" s="29"/>
      <c r="G144" s="30"/>
      <c r="H144" s="31">
        <f t="shared" si="24"/>
        <v>0</v>
      </c>
      <c r="I144" s="32"/>
      <c r="J144" s="31">
        <f t="shared" si="25"/>
        <v>0</v>
      </c>
      <c r="K144" s="31">
        <f t="shared" si="26"/>
        <v>0</v>
      </c>
    </row>
    <row r="145" spans="1:11" s="3" customFormat="1" x14ac:dyDescent="0.2">
      <c r="A145" s="25">
        <v>10</v>
      </c>
      <c r="B145" s="26" t="s">
        <v>61</v>
      </c>
      <c r="C145" s="26" t="s">
        <v>31</v>
      </c>
      <c r="D145" s="66">
        <v>24</v>
      </c>
      <c r="E145" s="29"/>
      <c r="F145" s="29"/>
      <c r="G145" s="30"/>
      <c r="H145" s="31">
        <f t="shared" si="24"/>
        <v>0</v>
      </c>
      <c r="I145" s="32"/>
      <c r="J145" s="31">
        <f t="shared" si="25"/>
        <v>0</v>
      </c>
      <c r="K145" s="31">
        <f t="shared" si="26"/>
        <v>0</v>
      </c>
    </row>
    <row r="146" spans="1:11" s="3" customFormat="1" ht="33.75" x14ac:dyDescent="0.2">
      <c r="A146" s="25">
        <v>11</v>
      </c>
      <c r="B146" s="26" t="s">
        <v>131</v>
      </c>
      <c r="C146" s="27" t="s">
        <v>31</v>
      </c>
      <c r="D146" s="66">
        <v>204</v>
      </c>
      <c r="E146" s="29"/>
      <c r="F146" s="29"/>
      <c r="G146" s="30"/>
      <c r="H146" s="31">
        <f t="shared" si="24"/>
        <v>0</v>
      </c>
      <c r="I146" s="32"/>
      <c r="J146" s="31">
        <f t="shared" si="25"/>
        <v>0</v>
      </c>
      <c r="K146" s="31">
        <f t="shared" si="26"/>
        <v>0</v>
      </c>
    </row>
    <row r="147" spans="1:11" s="3" customFormat="1" ht="33.75" x14ac:dyDescent="0.2">
      <c r="A147" s="33">
        <v>12</v>
      </c>
      <c r="B147" s="26" t="s">
        <v>132</v>
      </c>
      <c r="C147" s="27" t="s">
        <v>31</v>
      </c>
      <c r="D147" s="66">
        <v>840</v>
      </c>
      <c r="E147" s="29"/>
      <c r="F147" s="29"/>
      <c r="G147" s="30"/>
      <c r="H147" s="31">
        <f t="shared" si="24"/>
        <v>0</v>
      </c>
      <c r="I147" s="32"/>
      <c r="J147" s="31">
        <f t="shared" si="25"/>
        <v>0</v>
      </c>
      <c r="K147" s="31">
        <f t="shared" si="26"/>
        <v>0</v>
      </c>
    </row>
    <row r="148" spans="1:11" s="3" customFormat="1" x14ac:dyDescent="0.2">
      <c r="A148" s="25">
        <v>13</v>
      </c>
      <c r="B148" s="26" t="s">
        <v>63</v>
      </c>
      <c r="C148" s="27" t="s">
        <v>31</v>
      </c>
      <c r="D148" s="66">
        <v>2004</v>
      </c>
      <c r="E148" s="29"/>
      <c r="F148" s="29"/>
      <c r="G148" s="30"/>
      <c r="H148" s="31">
        <f t="shared" si="24"/>
        <v>0</v>
      </c>
      <c r="I148" s="32"/>
      <c r="J148" s="31">
        <f t="shared" si="25"/>
        <v>0</v>
      </c>
      <c r="K148" s="31">
        <f t="shared" si="26"/>
        <v>0</v>
      </c>
    </row>
    <row r="149" spans="1:11" s="3" customFormat="1" x14ac:dyDescent="0.2">
      <c r="A149" s="33">
        <v>14</v>
      </c>
      <c r="B149" s="27" t="s">
        <v>67</v>
      </c>
      <c r="C149" s="27" t="s">
        <v>68</v>
      </c>
      <c r="D149" s="66">
        <v>4</v>
      </c>
      <c r="E149" s="29"/>
      <c r="F149" s="29"/>
      <c r="G149" s="30"/>
      <c r="H149" s="31">
        <f t="shared" si="24"/>
        <v>0</v>
      </c>
      <c r="I149" s="32"/>
      <c r="J149" s="31">
        <f t="shared" si="25"/>
        <v>0</v>
      </c>
      <c r="K149" s="31">
        <f t="shared" si="26"/>
        <v>0</v>
      </c>
    </row>
    <row r="150" spans="1:11" s="3" customFormat="1" ht="33.75" x14ac:dyDescent="0.2">
      <c r="A150" s="33">
        <v>15</v>
      </c>
      <c r="B150" s="27" t="s">
        <v>176</v>
      </c>
      <c r="C150" s="27" t="s">
        <v>86</v>
      </c>
      <c r="D150" s="66">
        <v>96</v>
      </c>
      <c r="E150" s="29"/>
      <c r="F150" s="29"/>
      <c r="G150" s="30"/>
      <c r="H150" s="31">
        <f t="shared" si="24"/>
        <v>0</v>
      </c>
      <c r="I150" s="32"/>
      <c r="J150" s="31">
        <f t="shared" si="25"/>
        <v>0</v>
      </c>
      <c r="K150" s="31">
        <f t="shared" si="26"/>
        <v>0</v>
      </c>
    </row>
    <row r="151" spans="1:11" s="3" customFormat="1" x14ac:dyDescent="0.2">
      <c r="A151" s="25">
        <v>16</v>
      </c>
      <c r="B151" s="26" t="s">
        <v>75</v>
      </c>
      <c r="C151" s="26" t="s">
        <v>44</v>
      </c>
      <c r="D151" s="66">
        <v>12</v>
      </c>
      <c r="E151" s="29"/>
      <c r="F151" s="29"/>
      <c r="G151" s="30"/>
      <c r="H151" s="31">
        <f t="shared" si="24"/>
        <v>0</v>
      </c>
      <c r="I151" s="32"/>
      <c r="J151" s="31">
        <f t="shared" si="25"/>
        <v>0</v>
      </c>
      <c r="K151" s="31">
        <f t="shared" si="26"/>
        <v>0</v>
      </c>
    </row>
    <row r="152" spans="1:11" s="3" customFormat="1" ht="22.5" x14ac:dyDescent="0.2">
      <c r="A152" s="25">
        <v>17</v>
      </c>
      <c r="B152" s="27" t="s">
        <v>144</v>
      </c>
      <c r="C152" s="27" t="s">
        <v>27</v>
      </c>
      <c r="D152" s="66">
        <v>60</v>
      </c>
      <c r="E152" s="29"/>
      <c r="F152" s="29"/>
      <c r="G152" s="30"/>
      <c r="H152" s="31">
        <f t="shared" si="24"/>
        <v>0</v>
      </c>
      <c r="I152" s="32"/>
      <c r="J152" s="31">
        <f t="shared" si="25"/>
        <v>0</v>
      </c>
      <c r="K152" s="31">
        <f t="shared" si="26"/>
        <v>0</v>
      </c>
    </row>
    <row r="153" spans="1:11" s="3" customFormat="1" ht="22.5" x14ac:dyDescent="0.2">
      <c r="A153" s="33">
        <v>18</v>
      </c>
      <c r="B153" s="34" t="s">
        <v>76</v>
      </c>
      <c r="C153" s="26" t="s">
        <v>34</v>
      </c>
      <c r="D153" s="66">
        <v>2040</v>
      </c>
      <c r="E153" s="29"/>
      <c r="F153" s="29"/>
      <c r="G153" s="30"/>
      <c r="H153" s="31">
        <f t="shared" si="24"/>
        <v>0</v>
      </c>
      <c r="I153" s="32"/>
      <c r="J153" s="31">
        <f t="shared" si="25"/>
        <v>0</v>
      </c>
      <c r="K153" s="31">
        <f t="shared" si="26"/>
        <v>0</v>
      </c>
    </row>
    <row r="154" spans="1:11" s="3" customFormat="1" ht="123.75" x14ac:dyDescent="0.2">
      <c r="A154" s="25">
        <v>19</v>
      </c>
      <c r="B154" s="27" t="s">
        <v>77</v>
      </c>
      <c r="C154" s="27" t="s">
        <v>78</v>
      </c>
      <c r="D154" s="66">
        <v>348</v>
      </c>
      <c r="E154" s="29"/>
      <c r="F154" s="29"/>
      <c r="G154" s="30"/>
      <c r="H154" s="31">
        <f t="shared" si="24"/>
        <v>0</v>
      </c>
      <c r="I154" s="32"/>
      <c r="J154" s="31">
        <f t="shared" si="25"/>
        <v>0</v>
      </c>
      <c r="K154" s="31">
        <f t="shared" si="26"/>
        <v>0</v>
      </c>
    </row>
    <row r="155" spans="1:11" s="3" customFormat="1" ht="45" x14ac:dyDescent="0.2">
      <c r="A155" s="33">
        <v>20</v>
      </c>
      <c r="B155" s="26" t="s">
        <v>80</v>
      </c>
      <c r="C155" s="26" t="s">
        <v>81</v>
      </c>
      <c r="D155" s="66">
        <v>60</v>
      </c>
      <c r="E155" s="29"/>
      <c r="F155" s="29"/>
      <c r="G155" s="30"/>
      <c r="H155" s="31">
        <f t="shared" si="24"/>
        <v>0</v>
      </c>
      <c r="I155" s="32"/>
      <c r="J155" s="31">
        <f t="shared" si="25"/>
        <v>0</v>
      </c>
      <c r="K155" s="31">
        <f t="shared" si="26"/>
        <v>0</v>
      </c>
    </row>
    <row r="156" spans="1:11" s="3" customFormat="1" x14ac:dyDescent="0.2">
      <c r="A156" s="33">
        <v>21</v>
      </c>
      <c r="B156" s="26" t="s">
        <v>146</v>
      </c>
      <c r="C156" s="26" t="s">
        <v>82</v>
      </c>
      <c r="D156" s="66">
        <v>12</v>
      </c>
      <c r="E156" s="29"/>
      <c r="F156" s="29"/>
      <c r="G156" s="30"/>
      <c r="H156" s="31">
        <f t="shared" si="24"/>
        <v>0</v>
      </c>
      <c r="I156" s="32"/>
      <c r="J156" s="31">
        <f t="shared" si="25"/>
        <v>0</v>
      </c>
      <c r="K156" s="31">
        <f t="shared" si="26"/>
        <v>0</v>
      </c>
    </row>
    <row r="157" spans="1:11" s="3" customFormat="1" ht="22.5" x14ac:dyDescent="0.2">
      <c r="A157" s="25">
        <v>22</v>
      </c>
      <c r="B157" s="26" t="s">
        <v>84</v>
      </c>
      <c r="C157" s="26" t="s">
        <v>34</v>
      </c>
      <c r="D157" s="66">
        <v>1344</v>
      </c>
      <c r="E157" s="29"/>
      <c r="F157" s="29"/>
      <c r="G157" s="30"/>
      <c r="H157" s="31">
        <f t="shared" si="24"/>
        <v>0</v>
      </c>
      <c r="I157" s="32"/>
      <c r="J157" s="31">
        <f t="shared" si="25"/>
        <v>0</v>
      </c>
      <c r="K157" s="31">
        <f t="shared" si="26"/>
        <v>0</v>
      </c>
    </row>
    <row r="158" spans="1:11" s="3" customFormat="1" ht="12" x14ac:dyDescent="0.2">
      <c r="A158" s="46"/>
      <c r="B158" s="47"/>
      <c r="C158" s="48"/>
      <c r="D158" s="49"/>
      <c r="E158" s="42"/>
      <c r="F158" s="42"/>
      <c r="G158" s="50" t="s">
        <v>15</v>
      </c>
      <c r="H158" s="51">
        <f>SUM(H136:H157)</f>
        <v>0</v>
      </c>
      <c r="I158" s="50" t="s">
        <v>15</v>
      </c>
      <c r="J158" s="51">
        <f>SUM(J136:J157)</f>
        <v>0</v>
      </c>
      <c r="K158" s="51">
        <f>SUM(K136:K157)</f>
        <v>0</v>
      </c>
    </row>
    <row r="159" spans="1:11" s="3" customFormat="1" ht="12" x14ac:dyDescent="0.2">
      <c r="A159" s="46"/>
      <c r="B159" s="47"/>
      <c r="C159" s="48"/>
      <c r="D159" s="49"/>
      <c r="E159" s="42"/>
      <c r="F159" s="42"/>
      <c r="G159" s="55"/>
      <c r="H159" s="56"/>
      <c r="I159" s="55"/>
      <c r="J159" s="56"/>
      <c r="K159" s="56"/>
    </row>
    <row r="160" spans="1:11" s="3" customFormat="1" ht="12" x14ac:dyDescent="0.2">
      <c r="A160" s="46"/>
      <c r="B160" s="47"/>
      <c r="C160" s="48"/>
      <c r="D160" s="49"/>
      <c r="E160" s="42"/>
      <c r="F160" s="42"/>
      <c r="G160" s="55"/>
      <c r="H160" s="56"/>
      <c r="I160" s="55"/>
      <c r="J160" s="56"/>
      <c r="K160" s="56"/>
    </row>
    <row r="161" spans="1:11" s="3" customFormat="1" ht="12" x14ac:dyDescent="0.2">
      <c r="A161" s="46"/>
      <c r="B161" s="47"/>
      <c r="C161" s="48"/>
      <c r="D161" s="49"/>
      <c r="E161" s="42"/>
      <c r="F161" s="42"/>
      <c r="G161" s="55"/>
      <c r="H161" s="56"/>
      <c r="I161" s="55"/>
      <c r="J161" s="56"/>
      <c r="K161" s="56"/>
    </row>
    <row r="162" spans="1:11" s="3" customFormat="1" ht="21" customHeight="1" x14ac:dyDescent="0.2">
      <c r="A162" s="97" t="s">
        <v>179</v>
      </c>
      <c r="B162" s="97"/>
      <c r="C162" s="97"/>
      <c r="D162" s="97"/>
      <c r="E162" s="97"/>
      <c r="F162" s="97"/>
      <c r="G162" s="97"/>
      <c r="H162" s="97"/>
      <c r="I162" s="97"/>
      <c r="J162" s="97"/>
      <c r="K162" s="97"/>
    </row>
    <row r="163" spans="1:11" s="15" customFormat="1" ht="20.25" customHeight="1" x14ac:dyDescent="0.2">
      <c r="A163" s="98" t="s">
        <v>180</v>
      </c>
      <c r="B163" s="98"/>
      <c r="C163" s="98"/>
      <c r="D163" s="98"/>
      <c r="E163" s="98"/>
      <c r="F163" s="98"/>
      <c r="G163" s="98"/>
      <c r="H163" s="98"/>
      <c r="I163" s="98"/>
      <c r="J163" s="98"/>
      <c r="K163" s="98"/>
    </row>
    <row r="164" spans="1:11" s="15" customFormat="1" ht="20.25" customHeight="1" x14ac:dyDescent="0.2">
      <c r="A164" s="8"/>
      <c r="B164" s="20"/>
      <c r="C164" s="20"/>
      <c r="D164" s="63"/>
      <c r="E164" s="20"/>
      <c r="F164" s="20"/>
      <c r="G164" s="20"/>
      <c r="H164" s="20"/>
      <c r="I164" s="10"/>
      <c r="J164" s="20"/>
      <c r="K164" s="20"/>
    </row>
    <row r="165" spans="1:11" s="15" customFormat="1" ht="20.25" customHeight="1" x14ac:dyDescent="0.2">
      <c r="A165" s="8"/>
      <c r="B165" s="20"/>
      <c r="C165" s="20"/>
      <c r="D165" s="63"/>
      <c r="E165" s="20"/>
      <c r="F165" s="20"/>
      <c r="G165" s="20"/>
      <c r="H165" s="20"/>
      <c r="I165" s="10"/>
      <c r="J165" s="20"/>
      <c r="K165" s="20"/>
    </row>
    <row r="166" spans="1:11" s="15" customFormat="1" ht="20.25" customHeight="1" x14ac:dyDescent="0.2">
      <c r="A166" s="8"/>
      <c r="B166" s="20"/>
      <c r="C166" s="20"/>
      <c r="D166" s="63"/>
      <c r="E166" s="20"/>
      <c r="F166" s="20"/>
      <c r="G166" s="20"/>
      <c r="H166" s="20"/>
      <c r="I166" s="10"/>
      <c r="J166" s="20"/>
      <c r="K166" s="20"/>
    </row>
    <row r="167" spans="1:11" s="15" customFormat="1" ht="20.25" customHeight="1" x14ac:dyDescent="0.2">
      <c r="A167" s="8"/>
      <c r="B167" s="20"/>
      <c r="C167" s="20"/>
      <c r="D167" s="63"/>
      <c r="E167" s="20"/>
      <c r="F167" s="20"/>
      <c r="G167" s="20"/>
      <c r="H167" s="20"/>
      <c r="I167" s="10"/>
      <c r="J167" s="20"/>
      <c r="K167" s="20"/>
    </row>
    <row r="168" spans="1:11" s="15" customFormat="1" ht="20.25" customHeight="1" x14ac:dyDescent="0.2">
      <c r="A168" s="8"/>
      <c r="B168" s="20"/>
      <c r="C168" s="20"/>
      <c r="D168" s="63"/>
      <c r="E168" s="20"/>
      <c r="F168" s="20"/>
      <c r="G168" s="20"/>
      <c r="H168" s="20"/>
      <c r="I168" s="10"/>
      <c r="J168" s="20"/>
      <c r="K168" s="20"/>
    </row>
    <row r="169" spans="1:11" s="15" customFormat="1" ht="20.25" customHeight="1" x14ac:dyDescent="0.2">
      <c r="A169" s="8"/>
      <c r="B169" s="20"/>
      <c r="C169" s="20"/>
      <c r="D169" s="63"/>
      <c r="E169" s="20"/>
      <c r="F169" s="20"/>
      <c r="G169" s="20"/>
      <c r="H169" s="20"/>
      <c r="I169" s="10"/>
      <c r="J169" s="20"/>
      <c r="K169" s="20"/>
    </row>
    <row r="170" spans="1:11" s="15" customFormat="1" ht="20.25" customHeight="1" x14ac:dyDescent="0.2">
      <c r="A170" s="8"/>
      <c r="B170" s="20"/>
      <c r="C170" s="20"/>
      <c r="D170" s="63"/>
      <c r="E170" s="20"/>
      <c r="F170" s="20"/>
      <c r="G170" s="20"/>
      <c r="H170" s="20"/>
      <c r="I170" s="10"/>
      <c r="J170" s="20"/>
      <c r="K170" s="20"/>
    </row>
    <row r="171" spans="1:11" s="15" customFormat="1" ht="20.25" customHeight="1" thickBot="1" x14ac:dyDescent="0.25">
      <c r="A171" s="8"/>
      <c r="B171" s="20"/>
      <c r="C171" s="20"/>
      <c r="D171" s="63"/>
      <c r="E171" s="20"/>
      <c r="F171" s="20"/>
      <c r="G171" s="20"/>
      <c r="H171" s="20"/>
      <c r="I171" s="10"/>
      <c r="J171" s="20"/>
      <c r="K171" s="20"/>
    </row>
    <row r="172" spans="1:11" ht="15" x14ac:dyDescent="0.25">
      <c r="A172" s="87" t="s">
        <v>163</v>
      </c>
      <c r="B172" s="88"/>
      <c r="C172" s="64" t="s">
        <v>158</v>
      </c>
      <c r="D172" s="65"/>
      <c r="E172" s="64"/>
      <c r="F172" s="64"/>
      <c r="G172" s="64"/>
      <c r="H172" s="64"/>
      <c r="I172" s="65"/>
      <c r="J172" s="89" t="s">
        <v>157</v>
      </c>
      <c r="K172" s="90"/>
    </row>
    <row r="173" spans="1:11" ht="15" x14ac:dyDescent="0.2">
      <c r="A173" s="99" t="s">
        <v>184</v>
      </c>
      <c r="B173" s="100"/>
      <c r="C173" s="100"/>
      <c r="D173" s="100"/>
      <c r="E173" s="100"/>
      <c r="F173" s="100"/>
      <c r="G173" s="100"/>
      <c r="H173" s="100"/>
      <c r="I173" s="100"/>
      <c r="J173" s="100"/>
      <c r="K173" s="101"/>
    </row>
    <row r="174" spans="1:11" ht="36" x14ac:dyDescent="0.2">
      <c r="A174" s="74" t="s">
        <v>14</v>
      </c>
      <c r="B174" s="75" t="s">
        <v>1</v>
      </c>
      <c r="C174" s="75" t="s">
        <v>20</v>
      </c>
      <c r="D174" s="76" t="s">
        <v>164</v>
      </c>
      <c r="E174" s="77" t="s">
        <v>2</v>
      </c>
      <c r="F174" s="77" t="s">
        <v>3</v>
      </c>
      <c r="G174" s="75" t="s">
        <v>4</v>
      </c>
      <c r="H174" s="78" t="s">
        <v>5</v>
      </c>
      <c r="I174" s="74" t="s">
        <v>151</v>
      </c>
      <c r="J174" s="78" t="s">
        <v>6</v>
      </c>
      <c r="K174" s="78" t="s">
        <v>0</v>
      </c>
    </row>
    <row r="175" spans="1:11" s="58" customFormat="1" x14ac:dyDescent="0.2">
      <c r="A175" s="57" t="s">
        <v>13</v>
      </c>
      <c r="B175" s="57" t="s">
        <v>7</v>
      </c>
      <c r="C175" s="57" t="s">
        <v>8</v>
      </c>
      <c r="D175" s="57" t="s">
        <v>9</v>
      </c>
      <c r="E175" s="59" t="s">
        <v>10</v>
      </c>
      <c r="F175" s="59" t="s">
        <v>16</v>
      </c>
      <c r="G175" s="57" t="s">
        <v>11</v>
      </c>
      <c r="H175" s="57" t="s">
        <v>177</v>
      </c>
      <c r="I175" s="57" t="s">
        <v>17</v>
      </c>
      <c r="J175" s="57" t="s">
        <v>18</v>
      </c>
      <c r="K175" s="57" t="s">
        <v>19</v>
      </c>
    </row>
    <row r="176" spans="1:11" s="60" customFormat="1" ht="157.5" x14ac:dyDescent="0.2">
      <c r="A176" s="33">
        <v>1</v>
      </c>
      <c r="B176" s="26" t="s">
        <v>161</v>
      </c>
      <c r="C176" s="26" t="s">
        <v>160</v>
      </c>
      <c r="D176" s="67">
        <v>48</v>
      </c>
      <c r="E176" s="26"/>
      <c r="F176" s="26"/>
      <c r="G176" s="43"/>
      <c r="H176" s="62">
        <f t="shared" ref="H176" si="27">D176*G176</f>
        <v>0</v>
      </c>
      <c r="I176" s="61"/>
      <c r="J176" s="62">
        <f t="shared" ref="J176" si="28">H176*I176</f>
        <v>0</v>
      </c>
      <c r="K176" s="62">
        <f t="shared" ref="K176" si="29">J176+H176</f>
        <v>0</v>
      </c>
    </row>
    <row r="177" spans="1:11" s="60" customFormat="1" ht="157.5" x14ac:dyDescent="0.2">
      <c r="A177" s="33">
        <v>2</v>
      </c>
      <c r="B177" s="26" t="s">
        <v>165</v>
      </c>
      <c r="C177" s="26" t="s">
        <v>160</v>
      </c>
      <c r="D177" s="67">
        <v>48</v>
      </c>
      <c r="E177" s="26"/>
      <c r="F177" s="26"/>
      <c r="G177" s="43"/>
      <c r="H177" s="62">
        <f t="shared" ref="H177:H183" si="30">D177*G177</f>
        <v>0</v>
      </c>
      <c r="I177" s="61"/>
      <c r="J177" s="62">
        <f t="shared" ref="J177:J183" si="31">H177*I177</f>
        <v>0</v>
      </c>
      <c r="K177" s="62">
        <f t="shared" ref="K177:K183" si="32">J177+H177</f>
        <v>0</v>
      </c>
    </row>
    <row r="178" spans="1:11" s="60" customFormat="1" ht="157.5" x14ac:dyDescent="0.2">
      <c r="A178" s="33">
        <v>3</v>
      </c>
      <c r="B178" s="26" t="s">
        <v>162</v>
      </c>
      <c r="C178" s="26" t="s">
        <v>160</v>
      </c>
      <c r="D178" s="67">
        <v>96</v>
      </c>
      <c r="E178" s="26"/>
      <c r="F178" s="26"/>
      <c r="G178" s="43"/>
      <c r="H178" s="62">
        <f t="shared" si="30"/>
        <v>0</v>
      </c>
      <c r="I178" s="61"/>
      <c r="J178" s="62">
        <f t="shared" si="31"/>
        <v>0</v>
      </c>
      <c r="K178" s="62">
        <f t="shared" si="32"/>
        <v>0</v>
      </c>
    </row>
    <row r="179" spans="1:11" s="60" customFormat="1" ht="157.5" x14ac:dyDescent="0.2">
      <c r="A179" s="33">
        <v>3</v>
      </c>
      <c r="B179" s="26" t="s">
        <v>166</v>
      </c>
      <c r="C179" s="26" t="s">
        <v>160</v>
      </c>
      <c r="D179" s="67">
        <v>36</v>
      </c>
      <c r="E179" s="26"/>
      <c r="F179" s="26"/>
      <c r="G179" s="43"/>
      <c r="H179" s="62">
        <f t="shared" ref="H179" si="33">D179*G179</f>
        <v>0</v>
      </c>
      <c r="I179" s="61"/>
      <c r="J179" s="62">
        <f t="shared" ref="J179" si="34">H179*I179</f>
        <v>0</v>
      </c>
      <c r="K179" s="62">
        <f t="shared" ref="K179" si="35">J179+H179</f>
        <v>0</v>
      </c>
    </row>
    <row r="180" spans="1:11" s="60" customFormat="1" ht="157.5" x14ac:dyDescent="0.2">
      <c r="A180" s="33">
        <v>4</v>
      </c>
      <c r="B180" s="26" t="s">
        <v>167</v>
      </c>
      <c r="C180" s="26" t="s">
        <v>160</v>
      </c>
      <c r="D180" s="67">
        <v>36</v>
      </c>
      <c r="E180" s="26"/>
      <c r="F180" s="26"/>
      <c r="G180" s="43"/>
      <c r="H180" s="62">
        <f t="shared" si="30"/>
        <v>0</v>
      </c>
      <c r="I180" s="61"/>
      <c r="J180" s="62">
        <f t="shared" si="31"/>
        <v>0</v>
      </c>
      <c r="K180" s="62">
        <f t="shared" si="32"/>
        <v>0</v>
      </c>
    </row>
    <row r="181" spans="1:11" s="60" customFormat="1" ht="191.25" x14ac:dyDescent="0.2">
      <c r="A181" s="33">
        <v>5</v>
      </c>
      <c r="B181" s="26" t="s">
        <v>169</v>
      </c>
      <c r="C181" s="26" t="s">
        <v>160</v>
      </c>
      <c r="D181" s="67">
        <v>12</v>
      </c>
      <c r="E181" s="26"/>
      <c r="F181" s="26"/>
      <c r="G181" s="43"/>
      <c r="H181" s="62">
        <f t="shared" si="30"/>
        <v>0</v>
      </c>
      <c r="I181" s="61"/>
      <c r="J181" s="62">
        <f t="shared" si="31"/>
        <v>0</v>
      </c>
      <c r="K181" s="62">
        <f t="shared" si="32"/>
        <v>0</v>
      </c>
    </row>
    <row r="182" spans="1:11" ht="191.25" x14ac:dyDescent="0.2">
      <c r="A182" s="33">
        <v>6</v>
      </c>
      <c r="B182" s="26" t="s">
        <v>170</v>
      </c>
      <c r="C182" s="26" t="s">
        <v>160</v>
      </c>
      <c r="D182" s="67">
        <v>24</v>
      </c>
      <c r="E182" s="26"/>
      <c r="F182" s="26"/>
      <c r="G182" s="43"/>
      <c r="H182" s="62">
        <f t="shared" si="30"/>
        <v>0</v>
      </c>
      <c r="I182" s="61"/>
      <c r="J182" s="62">
        <f t="shared" si="31"/>
        <v>0</v>
      </c>
      <c r="K182" s="62">
        <f t="shared" si="32"/>
        <v>0</v>
      </c>
    </row>
    <row r="183" spans="1:11" ht="191.25" x14ac:dyDescent="0.2">
      <c r="A183" s="33">
        <v>7</v>
      </c>
      <c r="B183" s="26" t="s">
        <v>171</v>
      </c>
      <c r="C183" s="26" t="s">
        <v>160</v>
      </c>
      <c r="D183" s="67">
        <v>12</v>
      </c>
      <c r="E183" s="26"/>
      <c r="F183" s="26"/>
      <c r="G183" s="43"/>
      <c r="H183" s="62">
        <f t="shared" si="30"/>
        <v>0</v>
      </c>
      <c r="I183" s="61"/>
      <c r="J183" s="62">
        <f t="shared" si="31"/>
        <v>0</v>
      </c>
      <c r="K183" s="62">
        <f t="shared" si="32"/>
        <v>0</v>
      </c>
    </row>
    <row r="184" spans="1:11" ht="12" thickBot="1" x14ac:dyDescent="0.25">
      <c r="G184" s="70" t="s">
        <v>15</v>
      </c>
      <c r="H184" s="71">
        <f>SUM(H176:H183)</f>
        <v>0</v>
      </c>
      <c r="I184" s="72"/>
      <c r="J184" s="71">
        <f>SUM(J176:J183)</f>
        <v>0</v>
      </c>
      <c r="K184" s="73">
        <f>SUM(K176:K183)</f>
        <v>0</v>
      </c>
    </row>
    <row r="188" spans="1:11" s="3" customFormat="1" ht="21" customHeight="1" x14ac:dyDescent="0.2">
      <c r="A188" s="97" t="s">
        <v>179</v>
      </c>
      <c r="B188" s="97"/>
      <c r="C188" s="97"/>
      <c r="D188" s="97"/>
      <c r="E188" s="97"/>
      <c r="F188" s="97"/>
      <c r="G188" s="97"/>
      <c r="H188" s="97"/>
      <c r="I188" s="97"/>
      <c r="J188" s="97"/>
      <c r="K188" s="97"/>
    </row>
    <row r="189" spans="1:11" s="15" customFormat="1" ht="20.25" customHeight="1" x14ac:dyDescent="0.2">
      <c r="A189" s="98" t="s">
        <v>180</v>
      </c>
      <c r="B189" s="98"/>
      <c r="C189" s="98"/>
      <c r="D189" s="98"/>
      <c r="E189" s="98"/>
      <c r="F189" s="98"/>
      <c r="G189" s="98"/>
      <c r="H189" s="98"/>
      <c r="I189" s="98"/>
      <c r="J189" s="98"/>
      <c r="K189" s="98"/>
    </row>
  </sheetData>
  <mergeCells count="26">
    <mergeCell ref="A133:K133"/>
    <mergeCell ref="A91:K91"/>
    <mergeCell ref="A189:K189"/>
    <mergeCell ref="A172:B172"/>
    <mergeCell ref="J172:K172"/>
    <mergeCell ref="A162:K162"/>
    <mergeCell ref="A163:K163"/>
    <mergeCell ref="A173:K173"/>
    <mergeCell ref="A188:K188"/>
    <mergeCell ref="A1:B1"/>
    <mergeCell ref="J1:K1"/>
    <mergeCell ref="A49:B49"/>
    <mergeCell ref="J49:K49"/>
    <mergeCell ref="C49:H49"/>
    <mergeCell ref="A34:K34"/>
    <mergeCell ref="A35:K35"/>
    <mergeCell ref="A90:B90"/>
    <mergeCell ref="J90:K90"/>
    <mergeCell ref="A132:B132"/>
    <mergeCell ref="A50:K50"/>
    <mergeCell ref="A2:K2"/>
    <mergeCell ref="A87:K87"/>
    <mergeCell ref="A88:K88"/>
    <mergeCell ref="J132:K132"/>
    <mergeCell ref="A130:K130"/>
    <mergeCell ref="A131:K131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1B</vt:lpstr>
    </vt:vector>
  </TitlesOfParts>
  <Company>KLINGER w Polsce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lastPrinted>2017-02-01T12:09:26Z</cp:lastPrinted>
  <dcterms:created xsi:type="dcterms:W3CDTF">2011-10-30T09:20:53Z</dcterms:created>
  <dcterms:modified xsi:type="dcterms:W3CDTF">2017-02-03T08:35:57Z</dcterms:modified>
</cp:coreProperties>
</file>