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sekcja48\DZP-271    17 - dokumentacja zamówień publicznych\DZP-271  135  17 -dostawa jednorazwki c2\"/>
    </mc:Choice>
  </mc:AlternateContent>
  <bookViews>
    <workbookView xWindow="480" yWindow="150" windowWidth="15180" windowHeight="9735"/>
  </bookViews>
  <sheets>
    <sheet name="Załacznik nr 1B" sheetId="1" r:id="rId1"/>
  </sheets>
  <calcPr calcId="152511" fullPrecision="0"/>
</workbook>
</file>

<file path=xl/calcChain.xml><?xml version="1.0" encoding="utf-8"?>
<calcChain xmlns="http://schemas.openxmlformats.org/spreadsheetml/2006/main">
  <c r="H29" i="1" l="1"/>
  <c r="J29" i="1" s="1"/>
  <c r="K29" i="1" s="1"/>
  <c r="H33" i="1" l="1"/>
  <c r="J33" i="1" s="1"/>
  <c r="K33" i="1" s="1"/>
  <c r="H32" i="1"/>
  <c r="J32" i="1" s="1"/>
  <c r="K32" i="1" s="1"/>
  <c r="H31" i="1"/>
  <c r="J31" i="1" s="1"/>
  <c r="K31" i="1" s="1"/>
  <c r="H35" i="1"/>
  <c r="J35" i="1" s="1"/>
  <c r="K35" i="1" s="1"/>
  <c r="H34" i="1"/>
  <c r="J34" i="1" s="1"/>
  <c r="K34" i="1" s="1"/>
  <c r="H22" i="1" l="1"/>
  <c r="J22" i="1" s="1"/>
  <c r="K22" i="1" s="1"/>
  <c r="H21" i="1"/>
  <c r="J21" i="1" s="1"/>
  <c r="K21" i="1" s="1"/>
  <c r="H23" i="1"/>
  <c r="J23" i="1" s="1"/>
  <c r="K23" i="1" s="1"/>
  <c r="H30" i="1"/>
  <c r="J30" i="1" s="1"/>
  <c r="K30" i="1" s="1"/>
  <c r="H28" i="1"/>
  <c r="J28" i="1" s="1"/>
  <c r="K28" i="1" s="1"/>
  <c r="H27" i="1"/>
  <c r="J27" i="1" s="1"/>
  <c r="K27" i="1" s="1"/>
  <c r="H26" i="1"/>
  <c r="J26" i="1" s="1"/>
  <c r="K26" i="1" s="1"/>
  <c r="H25" i="1"/>
  <c r="J25" i="1" s="1"/>
  <c r="K25" i="1" s="1"/>
  <c r="H24" i="1"/>
  <c r="J24" i="1" s="1"/>
  <c r="K24" i="1" s="1"/>
  <c r="H5" i="1" l="1"/>
  <c r="H6" i="1"/>
  <c r="J6" i="1" s="1"/>
  <c r="K6" i="1" s="1"/>
  <c r="H7" i="1"/>
  <c r="J7" i="1" s="1"/>
  <c r="K7" i="1" s="1"/>
  <c r="H8" i="1"/>
  <c r="J8" i="1" s="1"/>
  <c r="K8" i="1" s="1"/>
  <c r="H9" i="1"/>
  <c r="J9" i="1" s="1"/>
  <c r="K9" i="1" s="1"/>
  <c r="H10" i="1"/>
  <c r="J10" i="1" s="1"/>
  <c r="K10" i="1" s="1"/>
  <c r="H11" i="1"/>
  <c r="J11" i="1" s="1"/>
  <c r="K11" i="1" s="1"/>
  <c r="H12" i="1"/>
  <c r="J12" i="1" s="1"/>
  <c r="K12" i="1" s="1"/>
  <c r="H13" i="1"/>
  <c r="J13" i="1" s="1"/>
  <c r="K13" i="1" s="1"/>
  <c r="H14" i="1"/>
  <c r="J14" i="1" s="1"/>
  <c r="K14" i="1" s="1"/>
  <c r="H15" i="1"/>
  <c r="J15" i="1" s="1"/>
  <c r="K15" i="1" s="1"/>
  <c r="H16" i="1"/>
  <c r="J16" i="1" s="1"/>
  <c r="K16" i="1" s="1"/>
  <c r="H17" i="1"/>
  <c r="J17" i="1" s="1"/>
  <c r="K17" i="1" s="1"/>
  <c r="H18" i="1"/>
  <c r="J18" i="1" s="1"/>
  <c r="K18" i="1" s="1"/>
  <c r="H19" i="1"/>
  <c r="J19" i="1" s="1"/>
  <c r="K19" i="1" s="1"/>
  <c r="H20" i="1"/>
  <c r="J20" i="1" s="1"/>
  <c r="K20" i="1" s="1"/>
  <c r="J5" i="1" l="1"/>
  <c r="H36" i="1"/>
  <c r="K5" i="1" l="1"/>
  <c r="K36" i="1" s="1"/>
  <c r="J36" i="1"/>
</calcChain>
</file>

<file path=xl/sharedStrings.xml><?xml version="1.0" encoding="utf-8"?>
<sst xmlns="http://schemas.openxmlformats.org/spreadsheetml/2006/main" count="94" uniqueCount="72">
  <si>
    <t>Wartość brutto</t>
  </si>
  <si>
    <t>Opis przedmiotu zamówienia</t>
  </si>
  <si>
    <t>Nazwa handlowa
/Producent</t>
  </si>
  <si>
    <t>Nr katalogowy</t>
  </si>
  <si>
    <t>Cena jednostk.
netto</t>
  </si>
  <si>
    <t xml:space="preserve">
Wartość netto</t>
  </si>
  <si>
    <t xml:space="preserve">
Wartość 
VAT</t>
  </si>
  <si>
    <t>b</t>
  </si>
  <si>
    <t>c</t>
  </si>
  <si>
    <t>d</t>
  </si>
  <si>
    <t>e</t>
  </si>
  <si>
    <t>g</t>
  </si>
  <si>
    <t>Ilość
op.</t>
  </si>
  <si>
    <t>a</t>
  </si>
  <si>
    <t>l.p</t>
  </si>
  <si>
    <t>SUMA:</t>
  </si>
  <si>
    <t>f</t>
  </si>
  <si>
    <t>i</t>
  </si>
  <si>
    <t>j = h ( i/100 )</t>
  </si>
  <si>
    <t>k ( h + j)</t>
  </si>
  <si>
    <t>op.</t>
  </si>
  <si>
    <t xml:space="preserve">Bezpieczne igły iniekcyjne z elementem zabezpieczającym przed zakłuciem, zamykającym się na igle po jej użyciu. Igły iniekcyjne bezpieczne w rozmiarach od 18-25 długość 25-38 , z ochronną osłonką oraz elementem zatrzaskującym się na igle, chroniącym ją na całej długości,  uaktywniany jedną ręką, bez potrzeby kontaktu z igłą, akustyczne potwierdzenie zamknięcia się na stałe, elementu zabezpieczającego na igle, opakowanie a 100szt. W rozmiarach: 19 G /1.10 mm / 38 mm; 21G/0,80 mm/38 mm; 22G/0,70mm/25mm;  25G/0,50mm/25 mm  ( średnica igły G/średnica zewnętrzna igły w mm/długość igły w mm ) </t>
  </si>
  <si>
    <t>op= 100 szt.</t>
  </si>
  <si>
    <t>op=100szt</t>
  </si>
  <si>
    <t>szt.</t>
  </si>
  <si>
    <t>op=50szt</t>
  </si>
  <si>
    <t>op=50 szt.</t>
  </si>
  <si>
    <t xml:space="preserve">Korek/zatyczka do kaniuli luer-lock, sterylny. Pakowany pojedynczo z gazikiem nasączonym alkoholem izopropylowym        </t>
  </si>
  <si>
    <t>1 szt.</t>
  </si>
  <si>
    <t>op=200szt</t>
  </si>
  <si>
    <t>op=25 szt.</t>
  </si>
  <si>
    <t>Strzykawka trzyczęściowa z końcówką Luer-Look z gumowym tłokiem 2ml.</t>
  </si>
  <si>
    <t>op.= 100 szt.</t>
  </si>
  <si>
    <t>Strzykawka trzyczęściowa z końcówką Luer-Look z gumowym tłokiem 5ml.</t>
  </si>
  <si>
    <t>Igła do przemywań kanałów zębowych z dziurką z boku w rozmiarze 03/25</t>
  </si>
  <si>
    <t>Igła do przemywań kanałów zębowych z dziurką z boku w rozmiarze 05/26</t>
  </si>
  <si>
    <t>Igła iniekcyjna j.u., posiadająca ostre zakończenie, musi być odporna na odkształcenia, drożna, sterylna, rozmiar: 0,50x25mm ;  – na opakowaniu jednostkowym oznaczona długość ostrza. Wszystkie igły jednego producenta.</t>
  </si>
  <si>
    <t>Igła iniekcyjna j.u., posiadająca ostre zakończenie, musi być odporna na odkształcenia, drożna, sterylna, rozmiar: 0,70x30mm  – na opakowaniu jednostkowym oznaczona długość ostrza. Wszystkie igły jednego producenta.</t>
  </si>
  <si>
    <t>Igła iniekcyjna j.u., posiadająca ostre zakończenie, musi być odporna na odkształcenia, drożna, sterylna, rozmiar: 0,80x40mm ;– na opakowaniu jednostkowym oznaczona długość ostrza. Wszystkie igły jednego producenta.</t>
  </si>
  <si>
    <t>Igła iniekcyjna j.u., posiadająca ostre zakończenie, musi być odporna na odkształcenia, drożna, sterylna, rozmiar: 1,1x40mm ;   – na opakowaniu jednostkowym oznaczona długość ostrza. Wszystkie igły jednego producenta</t>
  </si>
  <si>
    <t>Igła iniekcyjna j.u., posiadająca ostre zakończenie, musi być odporna na odkształcenia, drożna, sterylna, rozmiar: 1,2x40mm  – na opakowaniu jednostkowym oznaczona długość ostrza. Wszystkie igły jednego producenta</t>
  </si>
  <si>
    <t>Igła jałowa, iniekcyjna do jednorazowego użytku. Wyrób sterylny i apirogenny. Zastosowanie: nakłuwanie tkanki mięśniowej, skóry oraz żył w celu iniekcji leku. Rozmiar: 0,33 x 12mm  29G x 1/2</t>
  </si>
  <si>
    <t>Op. =100 szt.</t>
  </si>
  <si>
    <t xml:space="preserve">Korek do kaniul dożylnych </t>
  </si>
  <si>
    <t>Ostrza chirurgiczne, do mikrochirurgii typu Fine,  sterylne jednorazowego użytku do skalpela wykonane ze stali nierdzewnej "typu Swann-Morton" w rozmiarach SM67,SM69</t>
  </si>
  <si>
    <t>Strzykawka dwuczęściowa luer, wykonana z wysokiej jakości PP i/lub PE, w pełni przeźroczysty cylinder z wyraźną czarną, trwałą skalą pomiarową o przedłużonej skali o min. 20% w stosunku do skali nominalnej, wyraźna kryza zabezpieczająca przed wypadaniem tłoka, idealne dopasowanie cylindra i tłoka zapewniające pełną szczelność i bezskokowy przesuw tłoka, tłok w wyraźnym, kontrastującym kolorze ułatwiającym odczyt, logo producenta  i nazwa własna na cylindrze i opakowaniu jednostkowym -  Strzykawki jednego producenta, pakowane indywidualnie w opakowanie typu folia/papier - opakowania a 100 szt.   10ml</t>
  </si>
  <si>
    <t>Strzykawka dwuczęściowa luer, wykonana z wysokiej jakości PP i/lub PE, w pełni przeźroczysty cylinder z wyraźną czarną, trwałą skalą pomiarową o przedłużonej skali o min. 20% w stosunku do skali nominalnej, wyraźna kryza zabezpieczająca przed wypadaniem tłoka, idealne dopasowanie cylindra i tłoka zapewniające pełną szczelność i bezskokowy przesuw tłoka, tłok w wyraźnym, kontrastującym kolorze ułatwiającym odczyt, logo producenta  i nazwa własna na cylindrze i opakowaniu jednostkowym -  Strzykawki jednego producenta, pakowane indywidualnie w opakowanie typu folia/papier - opakowania a 100 szt.   20ml</t>
  </si>
  <si>
    <t>Strzykawka dwuczęściowa luer, wykonana z wysokiej jakości PP i/lub PE, w pełni przeźroczysty cylinder z wyraźną czarną, trwałą skalą pomiarową o przedłużonej skali o min. 20% w stosunku do skali nominalnej, wyraźna kryza zabezpieczająca przed wypadaniem tłoka, idealne dopasowanie cylindra i tłoka zapewniające pełną szczelność i bezskokowy przesuw tłoka, tłok w wyraźnym, kontrastującym kolorze ułatwiającym odczyt, logo producenta  i nazwa własna na cylindrze i opakowaniu jednostkowym -  Strzykawki jednego producenta, pakowane indywidualnie w opakowanie typu folia/papier - opakowania a 100 szt.   2ml</t>
  </si>
  <si>
    <t>Strzykawka dwuczęściowa luer, wykonana z wysokiej jakości PP i/lub PE, w pełni przeźroczysty cylinder z wyraźną czarną, trwałą skalą pomiarową o przedłużonej skali o min. 20% w stosunku do skali nominalnej, wyraźna kryza zabezpieczająca przed wypadaniem tłoka, idealne dopasowanie cylindra i tłoka zapewniające pełną szczelność i bezskokowy przesuw tłoka, tłok w wyraźnym, kontrastującym kolorze ułatwiającym odczyt, logo producenta  i nazwa własna na cylindrze i opakowaniu jednostkowym -  Strzykawki jednego producenta, pakowane indywidualnie w opakowanie typu folia/papier - opakowania a 100 szt.  5ml</t>
  </si>
  <si>
    <t xml:space="preserve">
VAT
%</t>
  </si>
  <si>
    <t>Przedłużacz do pompy infuzyjnej, speniający wymagania norm: EN ISO 8536-9, PN-EN 10993-1,PN-EN 1707 oraz dyrektywy medycznej 93/42/EEC. Wyrób jednorazowego użycia, jałowy, niepirogenny, nietoksyczny. W skład przedłużacza do pompy infuzyjnej wchodzą następujące elementy: osłonka łącznika luer-lock, łącznik stożkowy luer-lock “męski”, dren PVC o średnicy wewnętrznej 1.24 mm, łącznik stożkowy luer-lock “żeński”, osłonka łącznika luer-lock. Opakowanie jednostkowe typu blister-pak. Przedłużacz dostępny w wariancie: standardowy i długości 150 cm.</t>
  </si>
  <si>
    <t>Strzykawka trzyczęściowa 50 ml do pompy infuzyjnej, sterylna, spełniająca wymagania norm: PN-EN ISO 7886-1,PN-EN ISO 7886-2, PN-EN ISO 10993-1, PN-EN 1707 oraz dyrektywy medycznej 93/42/EEC. Wyrób jednorazowego użycia, jałowy, niepirogenny, nietoksyczny. W skład strzykawki wchodzą następujące elementy: łącznik stożkowy luer-lock, uszczelka gumowa, podwójna skala, cylinder strzykawki,  tłok strzykawki. Opakowanie jednostkowe typu blister-pack.</t>
  </si>
  <si>
    <t>Kranik Trójdrożny z Drenem 10 cm -15 cm. sterylny, odpowiedni do wszystkich ciśnieniowych systemów infuzyjnych, ciągły prosty strumień w kanałach w celu dokładnego monitorowania ciśnienia &lt; 4 bar, osiowo i promieniście ruchoma nakrętka lock zapewniająca bezpieczne połączenie, odporny na lipidy.Pakowany pojedynczo, sterylnie.</t>
  </si>
  <si>
    <t>Załącznik nr 1B do SIWZ</t>
  </si>
  <si>
    <t>FORMULARZ CENOWY, OPIS PRZEDMIOTU ZAMÓWNIENIA</t>
  </si>
  <si>
    <t>Strzykawka trzyczęściowa z końcówką Luer-Look z gumowym tłokiem 3ml.</t>
  </si>
  <si>
    <t>h (d x g)</t>
  </si>
  <si>
    <t xml:space="preserve">…………………………………………………                                                                                                                                                                                                 ………..............................................      </t>
  </si>
  <si>
    <t xml:space="preserve">miejsce, data sporządzenia oferty                                                                                                                                                                                                                     Podpis i pieczęć Wykonawcy </t>
  </si>
  <si>
    <t>PAKIET  - materiały medyczne, igły, strzykawki; Kod CPV: 33100000-1,33141320-9, 33141328-5,33141220-8, 33141310-6, 33141411-4</t>
  </si>
  <si>
    <t>Ostrza chirurgiczne, sterylne jednorazowego użytku do skalpela wykonane ze stali nierdzewnej lub węglowej "typu Swann-Morton" w rozmiarach  11,12, 15,15C</t>
  </si>
  <si>
    <t>Kaniula dożylna obwodowa wykonana z teflonu (PTFE), wykończona korkiem standardowym, jałowa, apirogenna, nietoksyczna, z kontrastem RTG (minimum 2 linie),posiadająca: kod identyfikacyjny, zaworek do iniekcji, filtr hydrofobowy, dostępna w rozmiarach: 17G (1,5x45mm) przepływ 142ml/min, 18G (1,3x45mm) przepływ 95ml/min, 20G (1,1x32mm) przepływ 65ml/min, 22G (0,9x25mm) przepływ 36ml/min, 24G (0,7x19mm) przepływ 23ml/min. Opakowanie jednostkowe typu TYVEK,  a'50szt</t>
  </si>
  <si>
    <r>
      <t xml:space="preserve">Igła kulkowa metalowa do przemywania zagięta, </t>
    </r>
    <r>
      <rPr>
        <b/>
        <sz val="8"/>
        <rFont val="Calibri"/>
        <family val="2"/>
        <charset val="238"/>
        <scheme val="minor"/>
      </rPr>
      <t>nadająca się do sterylizacji parowej w 134 °C</t>
    </r>
  </si>
  <si>
    <t>Sprawa znak: DZP-271-135/17</t>
  </si>
  <si>
    <t>Igła do karpuli śr.30/100 dł.12mm. Wszystkie igły jednego producenta*</t>
  </si>
  <si>
    <t>Igła do karpuli śr.30/100 dł.16mm. Wszystkie igły jednego producenta*</t>
  </si>
  <si>
    <t>Igła do karpuli śr.30/100 dł.25mm. Wszystkie igły jednego producenta*</t>
  </si>
  <si>
    <t>Igła do karpuli śr.40/100 dł.16mm. Wszystkie igły jednego producenta*</t>
  </si>
  <si>
    <t>Igła do karpuli śr.40/100 dł.35mm. Wszystkie igły jednego producenta*</t>
  </si>
  <si>
    <t xml:space="preserve">Kaniula  wykonana z biokampatybilnego poliuretanu wykrywalnego w promieniach RTG,  oznaczona kodami barwnymi według ISO, z samodomykającym się korkiem portu bocznego, z zastawką antyzwrotną zapobiegająca zwrotnemu wypływowi krwi w momencie wkłucia, wyposażona w automatyczny gładki zatrzask (w celu zminimalizowania ryzyka zadrapań lub uszkodzenia rekawic) o konstrukcji zabezpieczającej igłę przed zakłuciem oraz zapobiegający rozpryskiwaniu się krwi. Pakowana w sztywne opakowanie typu Tyvec zabezpieczające przed utratą jałowości. Na opakowaniu fabrycznie nadrukowana informacja o braku zawartości PVC i lateksu w kaniuli. Dostępna w rozmiarach:  0,9 x 25 mm; 1,1 x 32 mm; 1,3 x 32 mm; 1,3 x 45 mm; 1,5 x 45 mm; 1,8 x 45 mm; 2,0 x 45 mm. Zamawiający wymaga załączenia przez Wykonawcę do oferty opublikowanych badań klinicznych potwierdzających biokompatybilność materiału z jakiego została wykonana kaniula**.  </t>
  </si>
  <si>
    <t>*) Zamawiający wymaga aby igły zaproponowane w pozycjach od 1-5 były jednego producenta.</t>
  </si>
  <si>
    <t>**) Przedłożony dokument, skadający się na ofertę sporządzony w innym języku niż język polski winien być złożony wraz z tłumaczeniem na język polski, poświadczonym przez Wykonawcę. W razie wątpliwości uznaje się, iż wersja polskojęzyczna jest wersją wiążąca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</si>
</sst>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5" x14ac:knownFonts="1">
    <font>
      <sz val="10"/>
      <name val="Arial"/>
      <charset val="238"/>
    </font>
    <font>
      <sz val="10"/>
      <name val="Arial CE"/>
      <charset val="238"/>
    </font>
    <font>
      <sz val="8"/>
      <name val="Times New Roman"/>
      <family val="1"/>
      <charset val="238"/>
    </font>
    <font>
      <sz val="8"/>
      <name val="Arial"/>
      <family val="2"/>
      <charset val="238"/>
    </font>
    <font>
      <sz val="8"/>
      <name val="Garamond"/>
      <family val="1"/>
      <charset val="238"/>
    </font>
    <font>
      <sz val="11"/>
      <color theme="1"/>
      <name val="Calibri"/>
      <family val="2"/>
      <charset val="238"/>
      <scheme val="minor"/>
    </font>
    <font>
      <sz val="8"/>
      <color rgb="FF000000"/>
      <name val="Times New Roman"/>
      <family val="1"/>
      <charset val="238"/>
    </font>
    <font>
      <b/>
      <sz val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60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wrapText="1"/>
    </xf>
    <xf numFmtId="0" fontId="4" fillId="0" borderId="0" xfId="0" applyFont="1" applyFill="1"/>
    <xf numFmtId="0" fontId="4" fillId="0" borderId="0" xfId="2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horizontal="right"/>
    </xf>
    <xf numFmtId="0" fontId="6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64" fontId="4" fillId="0" borderId="0" xfId="2" applyNumberFormat="1" applyFont="1" applyFill="1" applyBorder="1" applyAlignment="1">
      <alignment horizontal="center" vertical="center"/>
    </xf>
    <xf numFmtId="164" fontId="4" fillId="0" borderId="0" xfId="2" applyNumberFormat="1" applyFont="1" applyFill="1" applyBorder="1" applyAlignment="1">
      <alignment horizontal="right" vertical="center"/>
    </xf>
    <xf numFmtId="9" fontId="2" fillId="0" borderId="0" xfId="2" applyNumberFormat="1" applyFont="1" applyFill="1" applyBorder="1" applyAlignment="1">
      <alignment horizontal="center" vertical="center"/>
    </xf>
    <xf numFmtId="164" fontId="2" fillId="0" borderId="0" xfId="2" applyNumberFormat="1" applyFont="1" applyFill="1" applyBorder="1" applyAlignment="1">
      <alignment horizontal="right" vertical="center"/>
    </xf>
    <xf numFmtId="0" fontId="4" fillId="0" borderId="0" xfId="0" applyFont="1" applyFill="1" applyBorder="1"/>
    <xf numFmtId="0" fontId="2" fillId="0" borderId="0" xfId="0" applyFont="1" applyFill="1" applyBorder="1" applyAlignment="1">
      <alignment horizontal="left" vertical="center" wrapText="1"/>
    </xf>
    <xf numFmtId="0" fontId="10" fillId="0" borderId="1" xfId="2" applyFont="1" applyFill="1" applyBorder="1" applyAlignment="1">
      <alignment horizontal="center"/>
    </xf>
    <xf numFmtId="0" fontId="10" fillId="0" borderId="1" xfId="2" applyFont="1" applyFill="1" applyBorder="1" applyAlignment="1">
      <alignment horizontal="center" wrapText="1"/>
    </xf>
    <xf numFmtId="0" fontId="10" fillId="0" borderId="1" xfId="2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9" fillId="0" borderId="1" xfId="2" applyFont="1" applyFill="1" applyBorder="1" applyAlignment="1">
      <alignment horizontal="center" vertical="center" wrapText="1"/>
    </xf>
    <xf numFmtId="164" fontId="9" fillId="0" borderId="1" xfId="2" applyNumberFormat="1" applyFont="1" applyFill="1" applyBorder="1" applyAlignment="1">
      <alignment horizontal="center" vertical="center"/>
    </xf>
    <xf numFmtId="164" fontId="9" fillId="0" borderId="1" xfId="2" applyNumberFormat="1" applyFont="1" applyFill="1" applyBorder="1" applyAlignment="1">
      <alignment horizontal="right" vertical="center"/>
    </xf>
    <xf numFmtId="9" fontId="9" fillId="0" borderId="1" xfId="2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vertical="center" wrapText="1"/>
    </xf>
    <xf numFmtId="164" fontId="9" fillId="0" borderId="1" xfId="2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center" vertical="center"/>
    </xf>
    <xf numFmtId="0" fontId="12" fillId="0" borderId="1" xfId="2" applyFont="1" applyFill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right" vertical="center" wrapText="1"/>
    </xf>
    <xf numFmtId="164" fontId="7" fillId="0" borderId="7" xfId="2" applyNumberFormat="1" applyFont="1" applyFill="1" applyBorder="1" applyAlignment="1">
      <alignment horizontal="center" vertical="center"/>
    </xf>
    <xf numFmtId="164" fontId="7" fillId="0" borderId="8" xfId="2" applyNumberFormat="1" applyFont="1" applyFill="1" applyBorder="1" applyAlignment="1">
      <alignment horizontal="right" vertical="center"/>
    </xf>
    <xf numFmtId="9" fontId="7" fillId="0" borderId="8" xfId="2" applyNumberFormat="1" applyFont="1" applyFill="1" applyBorder="1" applyAlignment="1">
      <alignment horizontal="center" vertical="center"/>
    </xf>
    <xf numFmtId="164" fontId="7" fillId="0" borderId="9" xfId="2" applyNumberFormat="1" applyFont="1" applyFill="1" applyBorder="1" applyAlignment="1">
      <alignment horizontal="right" vertical="center"/>
    </xf>
    <xf numFmtId="0" fontId="12" fillId="0" borderId="1" xfId="2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wrapText="1"/>
    </xf>
    <xf numFmtId="164" fontId="7" fillId="0" borderId="0" xfId="2" applyNumberFormat="1" applyFont="1" applyFill="1" applyBorder="1" applyAlignment="1">
      <alignment horizontal="center" vertical="center"/>
    </xf>
    <xf numFmtId="164" fontId="7" fillId="0" borderId="0" xfId="2" applyNumberFormat="1" applyFont="1" applyFill="1" applyBorder="1" applyAlignment="1">
      <alignment horizontal="right" vertical="center"/>
    </xf>
    <xf numFmtId="9" fontId="7" fillId="0" borderId="0" xfId="2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</cellXfs>
  <cellStyles count="3">
    <cellStyle name="Normalny" xfId="0" builtinId="0"/>
    <cellStyle name="Normalny 2" xfId="1"/>
    <cellStyle name="Normalny_Arkusz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showWhiteSpace="0" zoomScaleNormal="100" zoomScaleSheetLayoutView="115" workbookViewId="0">
      <selection activeCell="A39" sqref="A39:G42"/>
    </sheetView>
  </sheetViews>
  <sheetFormatPr defaultRowHeight="11.25" x14ac:dyDescent="0.2"/>
  <cols>
    <col min="1" max="1" width="3.5703125" style="5" customWidth="1"/>
    <col min="2" max="2" width="50" style="1" customWidth="1"/>
    <col min="3" max="3" width="9" style="1" customWidth="1"/>
    <col min="4" max="4" width="7.85546875" style="5" customWidth="1"/>
    <col min="5" max="5" width="11.7109375" style="2" customWidth="1"/>
    <col min="6" max="6" width="10.5703125" style="2" customWidth="1"/>
    <col min="7" max="7" width="8" style="1" customWidth="1"/>
    <col min="8" max="8" width="13.7109375" style="7" customWidth="1"/>
    <col min="9" max="9" width="7" style="5" customWidth="1"/>
    <col min="10" max="10" width="11" style="7" customWidth="1"/>
    <col min="11" max="11" width="12.85546875" style="7" customWidth="1"/>
    <col min="12" max="16384" width="9.140625" style="1"/>
  </cols>
  <sheetData>
    <row r="1" spans="1:11" s="14" customFormat="1" ht="15" x14ac:dyDescent="0.25">
      <c r="A1" s="47" t="s">
        <v>63</v>
      </c>
      <c r="B1" s="48"/>
      <c r="C1" s="49" t="s">
        <v>54</v>
      </c>
      <c r="D1" s="49"/>
      <c r="E1" s="49"/>
      <c r="F1" s="49"/>
      <c r="G1" s="49"/>
      <c r="H1" s="49"/>
      <c r="I1" s="36"/>
      <c r="J1" s="49" t="s">
        <v>53</v>
      </c>
      <c r="K1" s="50"/>
    </row>
    <row r="2" spans="1:11" s="3" customFormat="1" ht="25.5" customHeight="1" x14ac:dyDescent="0.2">
      <c r="A2" s="51" t="s">
        <v>59</v>
      </c>
      <c r="B2" s="52"/>
      <c r="C2" s="52"/>
      <c r="D2" s="52"/>
      <c r="E2" s="52"/>
      <c r="F2" s="52"/>
      <c r="G2" s="52"/>
      <c r="H2" s="52"/>
      <c r="I2" s="52"/>
      <c r="J2" s="52"/>
      <c r="K2" s="53"/>
    </row>
    <row r="3" spans="1:11" s="3" customFormat="1" ht="36" x14ac:dyDescent="0.2">
      <c r="A3" s="38" t="s">
        <v>14</v>
      </c>
      <c r="B3" s="45" t="s">
        <v>1</v>
      </c>
      <c r="C3" s="39" t="s">
        <v>20</v>
      </c>
      <c r="D3" s="39" t="s">
        <v>12</v>
      </c>
      <c r="E3" s="39" t="s">
        <v>2</v>
      </c>
      <c r="F3" s="39" t="s">
        <v>3</v>
      </c>
      <c r="G3" s="39" t="s">
        <v>4</v>
      </c>
      <c r="H3" s="40" t="s">
        <v>5</v>
      </c>
      <c r="I3" s="39" t="s">
        <v>49</v>
      </c>
      <c r="J3" s="40" t="s">
        <v>6</v>
      </c>
      <c r="K3" s="40" t="s">
        <v>0</v>
      </c>
    </row>
    <row r="4" spans="1:11" s="3" customFormat="1" x14ac:dyDescent="0.2">
      <c r="A4" s="16" t="s">
        <v>13</v>
      </c>
      <c r="B4" s="16" t="s">
        <v>7</v>
      </c>
      <c r="C4" s="16" t="s">
        <v>8</v>
      </c>
      <c r="D4" s="16" t="s">
        <v>9</v>
      </c>
      <c r="E4" s="17" t="s">
        <v>10</v>
      </c>
      <c r="F4" s="17" t="s">
        <v>16</v>
      </c>
      <c r="G4" s="18" t="s">
        <v>11</v>
      </c>
      <c r="H4" s="19" t="s">
        <v>56</v>
      </c>
      <c r="I4" s="18" t="s">
        <v>17</v>
      </c>
      <c r="J4" s="19" t="s">
        <v>18</v>
      </c>
      <c r="K4" s="19" t="s">
        <v>19</v>
      </c>
    </row>
    <row r="5" spans="1:11" s="3" customFormat="1" x14ac:dyDescent="0.2">
      <c r="A5" s="27">
        <v>1</v>
      </c>
      <c r="B5" s="22" t="s">
        <v>64</v>
      </c>
      <c r="C5" s="22" t="s">
        <v>23</v>
      </c>
      <c r="D5" s="37">
        <v>48</v>
      </c>
      <c r="E5" s="23"/>
      <c r="F5" s="23"/>
      <c r="G5" s="24"/>
      <c r="H5" s="25">
        <f t="shared" ref="H5:H35" si="0">D5*G5</f>
        <v>0</v>
      </c>
      <c r="I5" s="26"/>
      <c r="J5" s="25">
        <f t="shared" ref="J5:J35" si="1">H5*I5</f>
        <v>0</v>
      </c>
      <c r="K5" s="25">
        <f t="shared" ref="K5:K35" si="2">J5+H5</f>
        <v>0</v>
      </c>
    </row>
    <row r="6" spans="1:11" s="3" customFormat="1" x14ac:dyDescent="0.2">
      <c r="A6" s="20">
        <v>2</v>
      </c>
      <c r="B6" s="21" t="s">
        <v>65</v>
      </c>
      <c r="C6" s="22" t="s">
        <v>23</v>
      </c>
      <c r="D6" s="37">
        <v>120</v>
      </c>
      <c r="E6" s="23"/>
      <c r="F6" s="23"/>
      <c r="G6" s="24"/>
      <c r="H6" s="25">
        <f t="shared" si="0"/>
        <v>0</v>
      </c>
      <c r="I6" s="26"/>
      <c r="J6" s="25">
        <f t="shared" si="1"/>
        <v>0</v>
      </c>
      <c r="K6" s="25">
        <f t="shared" si="2"/>
        <v>0</v>
      </c>
    </row>
    <row r="7" spans="1:11" s="3" customFormat="1" x14ac:dyDescent="0.2">
      <c r="A7" s="20">
        <v>3</v>
      </c>
      <c r="B7" s="21" t="s">
        <v>66</v>
      </c>
      <c r="C7" s="22" t="s">
        <v>23</v>
      </c>
      <c r="D7" s="37">
        <v>48</v>
      </c>
      <c r="E7" s="23"/>
      <c r="F7" s="23"/>
      <c r="G7" s="24"/>
      <c r="H7" s="25">
        <f t="shared" si="0"/>
        <v>0</v>
      </c>
      <c r="I7" s="26"/>
      <c r="J7" s="25">
        <f t="shared" si="1"/>
        <v>0</v>
      </c>
      <c r="K7" s="25">
        <f t="shared" si="2"/>
        <v>0</v>
      </c>
    </row>
    <row r="8" spans="1:11" s="3" customFormat="1" x14ac:dyDescent="0.2">
      <c r="A8" s="27">
        <v>4</v>
      </c>
      <c r="B8" s="21" t="s">
        <v>67</v>
      </c>
      <c r="C8" s="22" t="s">
        <v>23</v>
      </c>
      <c r="D8" s="37">
        <v>12</v>
      </c>
      <c r="E8" s="23"/>
      <c r="F8" s="23"/>
      <c r="G8" s="24"/>
      <c r="H8" s="25">
        <f t="shared" si="0"/>
        <v>0</v>
      </c>
      <c r="I8" s="26"/>
      <c r="J8" s="25">
        <f t="shared" si="1"/>
        <v>0</v>
      </c>
      <c r="K8" s="25">
        <f t="shared" si="2"/>
        <v>0</v>
      </c>
    </row>
    <row r="9" spans="1:11" s="3" customFormat="1" x14ac:dyDescent="0.2">
      <c r="A9" s="20">
        <v>5</v>
      </c>
      <c r="B9" s="21" t="s">
        <v>68</v>
      </c>
      <c r="C9" s="22" t="s">
        <v>23</v>
      </c>
      <c r="D9" s="37">
        <v>48</v>
      </c>
      <c r="E9" s="23"/>
      <c r="F9" s="23"/>
      <c r="G9" s="24"/>
      <c r="H9" s="25">
        <f t="shared" si="0"/>
        <v>0</v>
      </c>
      <c r="I9" s="26"/>
      <c r="J9" s="25">
        <f t="shared" si="1"/>
        <v>0</v>
      </c>
      <c r="K9" s="25">
        <f t="shared" si="2"/>
        <v>0</v>
      </c>
    </row>
    <row r="10" spans="1:11" s="3" customFormat="1" ht="22.5" x14ac:dyDescent="0.2">
      <c r="A10" s="20">
        <v>6</v>
      </c>
      <c r="B10" s="21" t="s">
        <v>34</v>
      </c>
      <c r="C10" s="22" t="s">
        <v>23</v>
      </c>
      <c r="D10" s="37">
        <v>96</v>
      </c>
      <c r="E10" s="23"/>
      <c r="F10" s="23"/>
      <c r="G10" s="24"/>
      <c r="H10" s="25">
        <f t="shared" si="0"/>
        <v>0</v>
      </c>
      <c r="I10" s="26"/>
      <c r="J10" s="25">
        <f t="shared" si="1"/>
        <v>0</v>
      </c>
      <c r="K10" s="25">
        <f t="shared" si="2"/>
        <v>0</v>
      </c>
    </row>
    <row r="11" spans="1:11" s="3" customFormat="1" ht="22.5" x14ac:dyDescent="0.2">
      <c r="A11" s="27">
        <v>7</v>
      </c>
      <c r="B11" s="21" t="s">
        <v>35</v>
      </c>
      <c r="C11" s="22" t="s">
        <v>23</v>
      </c>
      <c r="D11" s="37">
        <v>8</v>
      </c>
      <c r="E11" s="23"/>
      <c r="F11" s="23"/>
      <c r="G11" s="24"/>
      <c r="H11" s="25">
        <f t="shared" si="0"/>
        <v>0</v>
      </c>
      <c r="I11" s="26"/>
      <c r="J11" s="25">
        <f t="shared" si="1"/>
        <v>0</v>
      </c>
      <c r="K11" s="25">
        <f t="shared" si="2"/>
        <v>0</v>
      </c>
    </row>
    <row r="12" spans="1:11" s="3" customFormat="1" ht="45" x14ac:dyDescent="0.2">
      <c r="A12" s="20">
        <v>8</v>
      </c>
      <c r="B12" s="21" t="s">
        <v>36</v>
      </c>
      <c r="C12" s="21" t="s">
        <v>23</v>
      </c>
      <c r="D12" s="37">
        <v>168</v>
      </c>
      <c r="E12" s="23"/>
      <c r="F12" s="23"/>
      <c r="G12" s="24"/>
      <c r="H12" s="25">
        <f t="shared" si="0"/>
        <v>0</v>
      </c>
      <c r="I12" s="26"/>
      <c r="J12" s="25">
        <f t="shared" si="1"/>
        <v>0</v>
      </c>
      <c r="K12" s="25">
        <f t="shared" si="2"/>
        <v>0</v>
      </c>
    </row>
    <row r="13" spans="1:11" s="3" customFormat="1" ht="45" x14ac:dyDescent="0.2">
      <c r="A13" s="20">
        <v>9</v>
      </c>
      <c r="B13" s="21" t="s">
        <v>37</v>
      </c>
      <c r="C13" s="21" t="s">
        <v>23</v>
      </c>
      <c r="D13" s="37">
        <v>6</v>
      </c>
      <c r="E13" s="23"/>
      <c r="F13" s="23"/>
      <c r="G13" s="24"/>
      <c r="H13" s="25">
        <f t="shared" si="0"/>
        <v>0</v>
      </c>
      <c r="I13" s="26"/>
      <c r="J13" s="25">
        <f t="shared" si="1"/>
        <v>0</v>
      </c>
      <c r="K13" s="25">
        <f t="shared" si="2"/>
        <v>0</v>
      </c>
    </row>
    <row r="14" spans="1:11" s="3" customFormat="1" ht="45" x14ac:dyDescent="0.2">
      <c r="A14" s="27">
        <v>10</v>
      </c>
      <c r="B14" s="21" t="s">
        <v>38</v>
      </c>
      <c r="C14" s="22" t="s">
        <v>23</v>
      </c>
      <c r="D14" s="37">
        <v>120</v>
      </c>
      <c r="E14" s="23"/>
      <c r="F14" s="23"/>
      <c r="G14" s="24"/>
      <c r="H14" s="25">
        <f t="shared" si="0"/>
        <v>0</v>
      </c>
      <c r="I14" s="26"/>
      <c r="J14" s="25">
        <f t="shared" si="1"/>
        <v>0</v>
      </c>
      <c r="K14" s="25">
        <f t="shared" si="2"/>
        <v>0</v>
      </c>
    </row>
    <row r="15" spans="1:11" s="3" customFormat="1" ht="45" x14ac:dyDescent="0.2">
      <c r="A15" s="20">
        <v>11</v>
      </c>
      <c r="B15" s="21" t="s">
        <v>39</v>
      </c>
      <c r="C15" s="22" t="s">
        <v>23</v>
      </c>
      <c r="D15" s="37">
        <v>60</v>
      </c>
      <c r="E15" s="23"/>
      <c r="F15" s="23"/>
      <c r="G15" s="24"/>
      <c r="H15" s="25">
        <f t="shared" si="0"/>
        <v>0</v>
      </c>
      <c r="I15" s="26"/>
      <c r="J15" s="25">
        <f t="shared" si="1"/>
        <v>0</v>
      </c>
      <c r="K15" s="25">
        <f t="shared" si="2"/>
        <v>0</v>
      </c>
    </row>
    <row r="16" spans="1:11" s="3" customFormat="1" ht="45" x14ac:dyDescent="0.2">
      <c r="A16" s="20">
        <v>12</v>
      </c>
      <c r="B16" s="21" t="s">
        <v>40</v>
      </c>
      <c r="C16" s="22" t="s">
        <v>23</v>
      </c>
      <c r="D16" s="37">
        <v>48</v>
      </c>
      <c r="E16" s="23"/>
      <c r="F16" s="23"/>
      <c r="G16" s="24"/>
      <c r="H16" s="25">
        <f t="shared" si="0"/>
        <v>0</v>
      </c>
      <c r="I16" s="26"/>
      <c r="J16" s="25">
        <f t="shared" si="1"/>
        <v>0</v>
      </c>
      <c r="K16" s="25">
        <f t="shared" si="2"/>
        <v>0</v>
      </c>
    </row>
    <row r="17" spans="1:11" s="3" customFormat="1" ht="33.75" x14ac:dyDescent="0.2">
      <c r="A17" s="27">
        <v>13</v>
      </c>
      <c r="B17" s="21" t="s">
        <v>41</v>
      </c>
      <c r="C17" s="22" t="s">
        <v>42</v>
      </c>
      <c r="D17" s="37">
        <v>60</v>
      </c>
      <c r="E17" s="23"/>
      <c r="F17" s="23"/>
      <c r="G17" s="24"/>
      <c r="H17" s="25">
        <f t="shared" si="0"/>
        <v>0</v>
      </c>
      <c r="I17" s="26"/>
      <c r="J17" s="25">
        <f t="shared" si="1"/>
        <v>0</v>
      </c>
      <c r="K17" s="25">
        <f t="shared" si="2"/>
        <v>0</v>
      </c>
    </row>
    <row r="18" spans="1:11" s="3" customFormat="1" ht="22.5" x14ac:dyDescent="0.2">
      <c r="A18" s="20">
        <v>14</v>
      </c>
      <c r="B18" s="21" t="s">
        <v>62</v>
      </c>
      <c r="C18" s="22" t="s">
        <v>24</v>
      </c>
      <c r="D18" s="37">
        <v>96</v>
      </c>
      <c r="E18" s="23"/>
      <c r="F18" s="23"/>
      <c r="G18" s="24"/>
      <c r="H18" s="25">
        <f t="shared" si="0"/>
        <v>0</v>
      </c>
      <c r="I18" s="26"/>
      <c r="J18" s="25">
        <f t="shared" si="1"/>
        <v>0</v>
      </c>
      <c r="K18" s="25">
        <f t="shared" si="2"/>
        <v>0</v>
      </c>
    </row>
    <row r="19" spans="1:11" s="3" customFormat="1" ht="168.75" x14ac:dyDescent="0.2">
      <c r="A19" s="20">
        <v>15</v>
      </c>
      <c r="B19" s="21" t="s">
        <v>69</v>
      </c>
      <c r="C19" s="21" t="s">
        <v>26</v>
      </c>
      <c r="D19" s="37">
        <v>24</v>
      </c>
      <c r="E19" s="23"/>
      <c r="F19" s="23"/>
      <c r="G19" s="24"/>
      <c r="H19" s="25">
        <f t="shared" si="0"/>
        <v>0</v>
      </c>
      <c r="I19" s="26"/>
      <c r="J19" s="25">
        <f t="shared" si="1"/>
        <v>0</v>
      </c>
      <c r="K19" s="25">
        <f t="shared" si="2"/>
        <v>0</v>
      </c>
    </row>
    <row r="20" spans="1:11" s="3" customFormat="1" ht="90" x14ac:dyDescent="0.2">
      <c r="A20" s="27">
        <v>16</v>
      </c>
      <c r="B20" s="28" t="s">
        <v>61</v>
      </c>
      <c r="C20" s="22" t="s">
        <v>25</v>
      </c>
      <c r="D20" s="37">
        <v>24</v>
      </c>
      <c r="E20" s="23"/>
      <c r="F20" s="23"/>
      <c r="G20" s="24"/>
      <c r="H20" s="25">
        <f t="shared" si="0"/>
        <v>0</v>
      </c>
      <c r="I20" s="26"/>
      <c r="J20" s="25">
        <f t="shared" si="1"/>
        <v>0</v>
      </c>
      <c r="K20" s="25">
        <f t="shared" si="2"/>
        <v>0</v>
      </c>
    </row>
    <row r="21" spans="1:11" s="3" customFormat="1" x14ac:dyDescent="0.2">
      <c r="A21" s="20">
        <v>17</v>
      </c>
      <c r="B21" s="21" t="s">
        <v>43</v>
      </c>
      <c r="C21" s="21" t="s">
        <v>29</v>
      </c>
      <c r="D21" s="37">
        <v>6</v>
      </c>
      <c r="E21" s="23"/>
      <c r="F21" s="23"/>
      <c r="G21" s="24"/>
      <c r="H21" s="25">
        <f t="shared" si="0"/>
        <v>0</v>
      </c>
      <c r="I21" s="26"/>
      <c r="J21" s="25">
        <f t="shared" si="1"/>
        <v>0</v>
      </c>
      <c r="K21" s="25">
        <f t="shared" si="2"/>
        <v>0</v>
      </c>
    </row>
    <row r="22" spans="1:11" s="3" customFormat="1" ht="22.5" x14ac:dyDescent="0.2">
      <c r="A22" s="20">
        <v>18</v>
      </c>
      <c r="B22" s="21" t="s">
        <v>27</v>
      </c>
      <c r="C22" s="22" t="s">
        <v>28</v>
      </c>
      <c r="D22" s="37">
        <v>48</v>
      </c>
      <c r="E22" s="23"/>
      <c r="F22" s="23"/>
      <c r="G22" s="24"/>
      <c r="H22" s="25">
        <f t="shared" si="0"/>
        <v>0</v>
      </c>
      <c r="I22" s="26"/>
      <c r="J22" s="25">
        <f t="shared" si="1"/>
        <v>0</v>
      </c>
      <c r="K22" s="25">
        <f t="shared" si="2"/>
        <v>0</v>
      </c>
    </row>
    <row r="23" spans="1:11" s="3" customFormat="1" ht="112.5" x14ac:dyDescent="0.2">
      <c r="A23" s="27">
        <v>19</v>
      </c>
      <c r="B23" s="28" t="s">
        <v>21</v>
      </c>
      <c r="C23" s="22" t="s">
        <v>22</v>
      </c>
      <c r="D23" s="37">
        <v>60</v>
      </c>
      <c r="E23" s="23"/>
      <c r="F23" s="23"/>
      <c r="G23" s="24"/>
      <c r="H23" s="25">
        <f t="shared" si="0"/>
        <v>0</v>
      </c>
      <c r="I23" s="26"/>
      <c r="J23" s="25">
        <f t="shared" si="1"/>
        <v>0</v>
      </c>
      <c r="K23" s="25">
        <f t="shared" si="2"/>
        <v>0</v>
      </c>
    </row>
    <row r="24" spans="1:11" s="3" customFormat="1" ht="112.5" x14ac:dyDescent="0.2">
      <c r="A24" s="20">
        <v>20</v>
      </c>
      <c r="B24" s="21" t="s">
        <v>45</v>
      </c>
      <c r="C24" s="21" t="s">
        <v>23</v>
      </c>
      <c r="D24" s="37">
        <v>48</v>
      </c>
      <c r="E24" s="23"/>
      <c r="F24" s="23"/>
      <c r="G24" s="24"/>
      <c r="H24" s="25">
        <f t="shared" si="0"/>
        <v>0</v>
      </c>
      <c r="I24" s="26"/>
      <c r="J24" s="25">
        <f t="shared" si="1"/>
        <v>0</v>
      </c>
      <c r="K24" s="25">
        <f t="shared" si="2"/>
        <v>0</v>
      </c>
    </row>
    <row r="25" spans="1:11" s="3" customFormat="1" ht="112.5" x14ac:dyDescent="0.2">
      <c r="A25" s="20">
        <v>21</v>
      </c>
      <c r="B25" s="22" t="s">
        <v>46</v>
      </c>
      <c r="C25" s="22" t="s">
        <v>23</v>
      </c>
      <c r="D25" s="37">
        <v>48</v>
      </c>
      <c r="E25" s="23"/>
      <c r="F25" s="23"/>
      <c r="G25" s="24"/>
      <c r="H25" s="25">
        <f t="shared" si="0"/>
        <v>0</v>
      </c>
      <c r="I25" s="26"/>
      <c r="J25" s="25">
        <f t="shared" si="1"/>
        <v>0</v>
      </c>
      <c r="K25" s="25">
        <f t="shared" si="2"/>
        <v>0</v>
      </c>
    </row>
    <row r="26" spans="1:11" s="3" customFormat="1" ht="112.5" x14ac:dyDescent="0.2">
      <c r="A26" s="27">
        <v>22</v>
      </c>
      <c r="B26" s="22" t="s">
        <v>47</v>
      </c>
      <c r="C26" s="22" t="s">
        <v>23</v>
      </c>
      <c r="D26" s="37">
        <v>144</v>
      </c>
      <c r="E26" s="23"/>
      <c r="F26" s="23"/>
      <c r="G26" s="24"/>
      <c r="H26" s="25">
        <f t="shared" si="0"/>
        <v>0</v>
      </c>
      <c r="I26" s="26"/>
      <c r="J26" s="25">
        <f t="shared" si="1"/>
        <v>0</v>
      </c>
      <c r="K26" s="25">
        <f t="shared" si="2"/>
        <v>0</v>
      </c>
    </row>
    <row r="27" spans="1:11" s="3" customFormat="1" ht="112.5" x14ac:dyDescent="0.2">
      <c r="A27" s="20">
        <v>23</v>
      </c>
      <c r="B27" s="21" t="s">
        <v>48</v>
      </c>
      <c r="C27" s="21" t="s">
        <v>23</v>
      </c>
      <c r="D27" s="37">
        <v>144</v>
      </c>
      <c r="E27" s="23"/>
      <c r="F27" s="23"/>
      <c r="G27" s="24"/>
      <c r="H27" s="25">
        <f t="shared" si="0"/>
        <v>0</v>
      </c>
      <c r="I27" s="26"/>
      <c r="J27" s="25">
        <f t="shared" si="1"/>
        <v>0</v>
      </c>
      <c r="K27" s="25">
        <f t="shared" si="2"/>
        <v>0</v>
      </c>
    </row>
    <row r="28" spans="1:11" s="3" customFormat="1" ht="22.5" x14ac:dyDescent="0.2">
      <c r="A28" s="20">
        <v>24</v>
      </c>
      <c r="B28" s="21" t="s">
        <v>31</v>
      </c>
      <c r="C28" s="22" t="s">
        <v>32</v>
      </c>
      <c r="D28" s="37">
        <v>48</v>
      </c>
      <c r="E28" s="23"/>
      <c r="F28" s="23"/>
      <c r="G28" s="24"/>
      <c r="H28" s="25">
        <f t="shared" si="0"/>
        <v>0</v>
      </c>
      <c r="I28" s="26"/>
      <c r="J28" s="25">
        <f t="shared" si="1"/>
        <v>0</v>
      </c>
      <c r="K28" s="25">
        <f t="shared" si="2"/>
        <v>0</v>
      </c>
    </row>
    <row r="29" spans="1:11" s="3" customFormat="1" ht="22.5" x14ac:dyDescent="0.2">
      <c r="A29" s="20">
        <v>25</v>
      </c>
      <c r="B29" s="21" t="s">
        <v>55</v>
      </c>
      <c r="C29" s="22" t="s">
        <v>32</v>
      </c>
      <c r="D29" s="37">
        <v>48</v>
      </c>
      <c r="E29" s="23"/>
      <c r="F29" s="23"/>
      <c r="G29" s="24"/>
      <c r="H29" s="25">
        <f t="shared" ref="H29" si="3">D29*G29</f>
        <v>0</v>
      </c>
      <c r="I29" s="26"/>
      <c r="J29" s="25">
        <f t="shared" ref="J29" si="4">H29*I29</f>
        <v>0</v>
      </c>
      <c r="K29" s="25">
        <f t="shared" ref="K29" si="5">J29+H29</f>
        <v>0</v>
      </c>
    </row>
    <row r="30" spans="1:11" s="3" customFormat="1" ht="22.5" x14ac:dyDescent="0.2">
      <c r="A30" s="27">
        <v>26</v>
      </c>
      <c r="B30" s="21" t="s">
        <v>33</v>
      </c>
      <c r="C30" s="21" t="s">
        <v>32</v>
      </c>
      <c r="D30" s="37">
        <v>48</v>
      </c>
      <c r="E30" s="23"/>
      <c r="F30" s="23"/>
      <c r="G30" s="24"/>
      <c r="H30" s="25">
        <f t="shared" si="0"/>
        <v>0</v>
      </c>
      <c r="I30" s="26"/>
      <c r="J30" s="25">
        <f t="shared" si="1"/>
        <v>0</v>
      </c>
      <c r="K30" s="25">
        <f t="shared" si="2"/>
        <v>0</v>
      </c>
    </row>
    <row r="31" spans="1:11" s="6" customFormat="1" ht="78.75" x14ac:dyDescent="0.2">
      <c r="A31" s="27">
        <v>27</v>
      </c>
      <c r="B31" s="21" t="s">
        <v>51</v>
      </c>
      <c r="C31" s="21" t="s">
        <v>24</v>
      </c>
      <c r="D31" s="37">
        <v>60</v>
      </c>
      <c r="E31" s="33"/>
      <c r="F31" s="33"/>
      <c r="G31" s="34"/>
      <c r="H31" s="25">
        <f t="shared" ref="H31:H33" si="6">D31*G31</f>
        <v>0</v>
      </c>
      <c r="I31" s="26"/>
      <c r="J31" s="25">
        <f t="shared" ref="J31:J33" si="7">H31*I31</f>
        <v>0</v>
      </c>
      <c r="K31" s="25">
        <f t="shared" ref="K31:K33" si="8">J31+H31</f>
        <v>0</v>
      </c>
    </row>
    <row r="32" spans="1:11" s="6" customFormat="1" ht="101.25" x14ac:dyDescent="0.2">
      <c r="A32" s="27">
        <v>28</v>
      </c>
      <c r="B32" s="21" t="s">
        <v>50</v>
      </c>
      <c r="C32" s="21" t="s">
        <v>24</v>
      </c>
      <c r="D32" s="37">
        <v>60</v>
      </c>
      <c r="E32" s="33"/>
      <c r="F32" s="33"/>
      <c r="G32" s="34"/>
      <c r="H32" s="25">
        <f t="shared" si="6"/>
        <v>0</v>
      </c>
      <c r="I32" s="26"/>
      <c r="J32" s="25">
        <f t="shared" si="7"/>
        <v>0</v>
      </c>
      <c r="K32" s="25">
        <f t="shared" si="8"/>
        <v>0</v>
      </c>
    </row>
    <row r="33" spans="1:11" s="6" customFormat="1" ht="56.25" x14ac:dyDescent="0.2">
      <c r="A33" s="27">
        <v>29</v>
      </c>
      <c r="B33" s="21" t="s">
        <v>52</v>
      </c>
      <c r="C33" s="21" t="s">
        <v>24</v>
      </c>
      <c r="D33" s="37">
        <v>252</v>
      </c>
      <c r="E33" s="33"/>
      <c r="F33" s="33"/>
      <c r="G33" s="34"/>
      <c r="H33" s="25">
        <f t="shared" si="6"/>
        <v>0</v>
      </c>
      <c r="I33" s="26"/>
      <c r="J33" s="25">
        <f t="shared" si="7"/>
        <v>0</v>
      </c>
      <c r="K33" s="25">
        <f t="shared" si="8"/>
        <v>0</v>
      </c>
    </row>
    <row r="34" spans="1:11" s="3" customFormat="1" ht="33.75" x14ac:dyDescent="0.2">
      <c r="A34" s="20">
        <v>30</v>
      </c>
      <c r="B34" s="21" t="s">
        <v>44</v>
      </c>
      <c r="C34" s="21" t="s">
        <v>30</v>
      </c>
      <c r="D34" s="37">
        <v>6</v>
      </c>
      <c r="E34" s="23"/>
      <c r="F34" s="23"/>
      <c r="G34" s="24"/>
      <c r="H34" s="25">
        <f t="shared" si="0"/>
        <v>0</v>
      </c>
      <c r="I34" s="26"/>
      <c r="J34" s="25">
        <f t="shared" si="1"/>
        <v>0</v>
      </c>
      <c r="K34" s="25">
        <f t="shared" si="2"/>
        <v>0</v>
      </c>
    </row>
    <row r="35" spans="1:11" s="3" customFormat="1" ht="33.75" x14ac:dyDescent="0.2">
      <c r="A35" s="20">
        <v>31</v>
      </c>
      <c r="B35" s="21" t="s">
        <v>60</v>
      </c>
      <c r="C35" s="21" t="s">
        <v>23</v>
      </c>
      <c r="D35" s="37">
        <v>60</v>
      </c>
      <c r="E35" s="23"/>
      <c r="F35" s="23"/>
      <c r="G35" s="24"/>
      <c r="H35" s="25">
        <f t="shared" si="0"/>
        <v>0</v>
      </c>
      <c r="I35" s="26"/>
      <c r="J35" s="25">
        <f t="shared" si="1"/>
        <v>0</v>
      </c>
      <c r="K35" s="25">
        <f t="shared" si="2"/>
        <v>0</v>
      </c>
    </row>
    <row r="36" spans="1:11" s="3" customFormat="1" ht="12.75" customHeight="1" thickBot="1" x14ac:dyDescent="0.25">
      <c r="A36" s="29"/>
      <c r="B36" s="30"/>
      <c r="C36" s="30"/>
      <c r="D36" s="31"/>
      <c r="E36" s="32"/>
      <c r="F36" s="32"/>
      <c r="G36" s="41" t="s">
        <v>15</v>
      </c>
      <c r="H36" s="42">
        <f>SUM(H5:H35)</f>
        <v>0</v>
      </c>
      <c r="I36" s="43" t="s">
        <v>15</v>
      </c>
      <c r="J36" s="42">
        <f>SUM(J5:J35)</f>
        <v>0</v>
      </c>
      <c r="K36" s="44">
        <f>SUM(K5:K35)</f>
        <v>0</v>
      </c>
    </row>
    <row r="37" spans="1:11" s="3" customFormat="1" ht="12.75" customHeight="1" x14ac:dyDescent="0.2">
      <c r="A37" s="58" t="s">
        <v>70</v>
      </c>
      <c r="B37" s="58"/>
      <c r="C37" s="58"/>
      <c r="D37" s="58"/>
      <c r="E37" s="58"/>
      <c r="F37" s="32"/>
      <c r="G37" s="55"/>
      <c r="H37" s="56"/>
      <c r="I37" s="57"/>
      <c r="J37" s="56"/>
      <c r="K37" s="56"/>
    </row>
    <row r="38" spans="1:11" s="3" customFormat="1" ht="12.75" customHeight="1" x14ac:dyDescent="0.2">
      <c r="A38" s="58"/>
      <c r="B38" s="58"/>
      <c r="C38" s="58"/>
      <c r="D38" s="58"/>
      <c r="E38" s="58"/>
      <c r="F38" s="32"/>
      <c r="G38" s="55"/>
      <c r="H38" s="56"/>
      <c r="I38" s="57"/>
      <c r="J38" s="56"/>
      <c r="K38" s="56"/>
    </row>
    <row r="39" spans="1:11" s="14" customFormat="1" ht="11.25" customHeight="1" x14ac:dyDescent="0.2">
      <c r="A39" s="58" t="s">
        <v>71</v>
      </c>
      <c r="B39" s="58"/>
      <c r="C39" s="58"/>
      <c r="D39" s="58"/>
      <c r="E39" s="58"/>
      <c r="F39" s="58"/>
      <c r="G39" s="58"/>
      <c r="H39" s="11"/>
      <c r="I39" s="12"/>
      <c r="J39" s="13"/>
      <c r="K39" s="13"/>
    </row>
    <row r="40" spans="1:11" s="14" customFormat="1" ht="11.25" customHeight="1" x14ac:dyDescent="0.2">
      <c r="A40" s="58"/>
      <c r="B40" s="58"/>
      <c r="C40" s="58"/>
      <c r="D40" s="58"/>
      <c r="E40" s="58"/>
      <c r="F40" s="58"/>
      <c r="G40" s="58"/>
      <c r="H40" s="11"/>
      <c r="I40" s="12"/>
      <c r="J40" s="13"/>
      <c r="K40" s="13"/>
    </row>
    <row r="41" spans="1:11" s="14" customFormat="1" ht="11.25" customHeight="1" x14ac:dyDescent="0.2">
      <c r="A41" s="58"/>
      <c r="B41" s="58"/>
      <c r="C41" s="58"/>
      <c r="D41" s="58"/>
      <c r="E41" s="58"/>
      <c r="F41" s="58"/>
      <c r="G41" s="58"/>
      <c r="H41" s="11"/>
      <c r="I41" s="12"/>
      <c r="J41" s="13"/>
      <c r="K41" s="13"/>
    </row>
    <row r="42" spans="1:11" s="14" customFormat="1" ht="11.25" customHeight="1" x14ac:dyDescent="0.2">
      <c r="A42" s="58"/>
      <c r="B42" s="58"/>
      <c r="C42" s="58"/>
      <c r="D42" s="58"/>
      <c r="E42" s="58"/>
      <c r="F42" s="58"/>
      <c r="G42" s="58"/>
      <c r="H42" s="11"/>
      <c r="I42" s="12"/>
      <c r="J42" s="13"/>
      <c r="K42" s="13"/>
    </row>
    <row r="43" spans="1:11" s="14" customFormat="1" ht="11.25" customHeight="1" x14ac:dyDescent="0.2">
      <c r="A43" s="59"/>
      <c r="B43" s="59"/>
      <c r="C43" s="59"/>
      <c r="D43" s="59"/>
      <c r="E43" s="59"/>
      <c r="F43" s="59"/>
      <c r="G43" s="59"/>
      <c r="H43" s="11"/>
      <c r="I43" s="12"/>
      <c r="J43" s="13"/>
      <c r="K43" s="13"/>
    </row>
    <row r="44" spans="1:11" s="14" customFormat="1" x14ac:dyDescent="0.2">
      <c r="A44" s="8"/>
      <c r="B44" s="8"/>
      <c r="C44" s="8"/>
      <c r="D44" s="8"/>
      <c r="E44" s="8"/>
      <c r="F44" s="4"/>
      <c r="G44" s="10"/>
      <c r="H44" s="11"/>
      <c r="I44" s="12"/>
      <c r="J44" s="13"/>
      <c r="K44" s="13"/>
    </row>
    <row r="45" spans="1:11" s="3" customFormat="1" ht="21" customHeight="1" x14ac:dyDescent="0.2">
      <c r="A45" s="54" t="s">
        <v>57</v>
      </c>
      <c r="B45" s="54"/>
      <c r="C45" s="54"/>
      <c r="D45" s="54"/>
      <c r="E45" s="54"/>
      <c r="F45" s="54"/>
      <c r="G45" s="54"/>
      <c r="H45" s="54"/>
      <c r="I45" s="54"/>
      <c r="J45" s="54"/>
      <c r="K45" s="54"/>
    </row>
    <row r="46" spans="1:11" s="14" customFormat="1" ht="20.25" customHeight="1" x14ac:dyDescent="0.2">
      <c r="A46" s="46" t="s">
        <v>58</v>
      </c>
      <c r="B46" s="46"/>
      <c r="C46" s="46"/>
      <c r="D46" s="46"/>
      <c r="E46" s="46"/>
      <c r="F46" s="46"/>
      <c r="G46" s="46"/>
      <c r="H46" s="46"/>
      <c r="I46" s="46"/>
      <c r="J46" s="46"/>
      <c r="K46" s="46"/>
    </row>
    <row r="47" spans="1:11" s="14" customFormat="1" ht="20.25" customHeight="1" x14ac:dyDescent="0.2">
      <c r="A47" s="8"/>
      <c r="B47" s="15"/>
      <c r="C47" s="15"/>
      <c r="D47" s="35"/>
      <c r="E47" s="15"/>
      <c r="F47" s="15"/>
      <c r="G47" s="15"/>
      <c r="H47" s="15"/>
      <c r="I47" s="9"/>
      <c r="J47" s="15"/>
      <c r="K47" s="15"/>
    </row>
  </sheetData>
  <mergeCells count="8">
    <mergeCell ref="A37:E38"/>
    <mergeCell ref="A39:G42"/>
    <mergeCell ref="A46:K46"/>
    <mergeCell ref="A1:B1"/>
    <mergeCell ref="J1:K1"/>
    <mergeCell ref="C1:H1"/>
    <mergeCell ref="A2:K2"/>
    <mergeCell ref="A45:K45"/>
  </mergeCells>
  <phoneticPr fontId="0" type="noConversion"/>
  <printOptions horizontalCentered="1" verticalCentered="1"/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Załacznik nr 1B</vt:lpstr>
    </vt:vector>
  </TitlesOfParts>
  <Company>KLINGER w Polsce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MROCZEK</dc:creator>
  <cp:lastModifiedBy>Ewa Mroczek</cp:lastModifiedBy>
  <cp:lastPrinted>2017-02-24T12:12:56Z</cp:lastPrinted>
  <dcterms:created xsi:type="dcterms:W3CDTF">2011-10-30T09:20:53Z</dcterms:created>
  <dcterms:modified xsi:type="dcterms:W3CDTF">2017-02-24T12:21:36Z</dcterms:modified>
</cp:coreProperties>
</file>