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DZP-271    17 - dokumentacja zamówień publicznych\DZP-271  349  17 - dostawa leków\"/>
    </mc:Choice>
  </mc:AlternateContent>
  <bookViews>
    <workbookView xWindow="0" yWindow="0" windowWidth="19200" windowHeight="9945"/>
  </bookViews>
  <sheets>
    <sheet name="Załacznik nr 1B" sheetId="1" r:id="rId1"/>
  </sheets>
  <calcPr calcId="152511" fullPrecision="0"/>
</workbook>
</file>

<file path=xl/calcChain.xml><?xml version="1.0" encoding="utf-8"?>
<calcChain xmlns="http://schemas.openxmlformats.org/spreadsheetml/2006/main">
  <c r="H60" i="1" l="1"/>
  <c r="J60" i="1" s="1"/>
  <c r="K60" i="1" s="1"/>
  <c r="H59" i="1"/>
  <c r="J59" i="1" s="1"/>
  <c r="K59" i="1" s="1"/>
  <c r="H57" i="1"/>
  <c r="J57" i="1" s="1"/>
  <c r="K57" i="1" s="1"/>
  <c r="H56" i="1"/>
  <c r="J56" i="1" s="1"/>
  <c r="K56" i="1" s="1"/>
  <c r="H55" i="1"/>
  <c r="J55" i="1" s="1"/>
  <c r="K55" i="1" s="1"/>
  <c r="H54" i="1"/>
  <c r="J54" i="1" s="1"/>
  <c r="K54" i="1" s="1"/>
  <c r="H53" i="1"/>
  <c r="J53" i="1" s="1"/>
  <c r="K53" i="1" s="1"/>
  <c r="H52" i="1"/>
  <c r="J52" i="1" s="1"/>
  <c r="K52" i="1" s="1"/>
  <c r="H51" i="1"/>
  <c r="J51" i="1" s="1"/>
  <c r="K51" i="1" s="1"/>
  <c r="H49" i="1"/>
  <c r="J49" i="1" s="1"/>
  <c r="K49" i="1" s="1"/>
  <c r="H48" i="1"/>
  <c r="J48" i="1" s="1"/>
  <c r="K48" i="1" s="1"/>
  <c r="H43" i="1"/>
  <c r="J43" i="1" s="1"/>
  <c r="K43" i="1" s="1"/>
  <c r="H40" i="1"/>
  <c r="J40" i="1" s="1"/>
  <c r="K40" i="1" s="1"/>
  <c r="H30" i="1"/>
  <c r="J30" i="1" s="1"/>
  <c r="K30" i="1" s="1"/>
  <c r="H47" i="1"/>
  <c r="J47" i="1" s="1"/>
  <c r="K47" i="1" s="1"/>
  <c r="H46" i="1"/>
  <c r="J46" i="1" s="1"/>
  <c r="K46" i="1" s="1"/>
  <c r="H45" i="1"/>
  <c r="J45" i="1" s="1"/>
  <c r="K45" i="1" s="1"/>
  <c r="H44" i="1"/>
  <c r="J44" i="1" s="1"/>
  <c r="K44" i="1" s="1"/>
  <c r="H42" i="1"/>
  <c r="J42" i="1" s="1"/>
  <c r="K42" i="1" s="1"/>
  <c r="H41" i="1"/>
  <c r="J41" i="1" s="1"/>
  <c r="K41" i="1" s="1"/>
  <c r="H39" i="1"/>
  <c r="J39" i="1" s="1"/>
  <c r="K39" i="1" s="1"/>
  <c r="H38" i="1"/>
  <c r="J38" i="1" s="1"/>
  <c r="K38" i="1" s="1"/>
  <c r="H37" i="1"/>
  <c r="J37" i="1" s="1"/>
  <c r="K37" i="1" s="1"/>
  <c r="H36" i="1"/>
  <c r="J36" i="1" s="1"/>
  <c r="K36" i="1" s="1"/>
  <c r="H35" i="1"/>
  <c r="J35" i="1" s="1"/>
  <c r="K35" i="1" s="1"/>
  <c r="H34" i="1"/>
  <c r="J34" i="1" s="1"/>
  <c r="K34" i="1" s="1"/>
  <c r="H33" i="1"/>
  <c r="J33" i="1" s="1"/>
  <c r="K33" i="1" s="1"/>
  <c r="H32" i="1"/>
  <c r="J32" i="1" s="1"/>
  <c r="K32" i="1" s="1"/>
  <c r="H31" i="1"/>
  <c r="J31" i="1" s="1"/>
  <c r="K31" i="1" s="1"/>
  <c r="H29" i="1"/>
  <c r="J29" i="1" s="1"/>
  <c r="K29" i="1" s="1"/>
  <c r="H28" i="1"/>
  <c r="J28" i="1" s="1"/>
  <c r="K28" i="1" s="1"/>
  <c r="H27" i="1"/>
  <c r="J27" i="1" s="1"/>
  <c r="K27" i="1" s="1"/>
  <c r="H26" i="1"/>
  <c r="J26" i="1" s="1"/>
  <c r="K26" i="1" s="1"/>
  <c r="H50" i="1"/>
  <c r="J50" i="1" s="1"/>
  <c r="K50" i="1" s="1"/>
  <c r="H25" i="1"/>
  <c r="J25" i="1" s="1"/>
  <c r="K25" i="1" s="1"/>
  <c r="H24" i="1"/>
  <c r="J24" i="1" s="1"/>
  <c r="K24" i="1" s="1"/>
  <c r="H23" i="1"/>
  <c r="J23" i="1" s="1"/>
  <c r="K23" i="1" s="1"/>
  <c r="H22" i="1"/>
  <c r="J22" i="1" s="1"/>
  <c r="K22" i="1" s="1"/>
  <c r="H21" i="1"/>
  <c r="J21" i="1" s="1"/>
  <c r="K21" i="1" s="1"/>
  <c r="H20" i="1"/>
  <c r="J20" i="1" s="1"/>
  <c r="K20" i="1" s="1"/>
  <c r="H19" i="1"/>
  <c r="J19" i="1" l="1"/>
  <c r="H7" i="1"/>
  <c r="J7" i="1" s="1"/>
  <c r="K7" i="1" s="1"/>
  <c r="H6" i="1"/>
  <c r="J6" i="1" s="1"/>
  <c r="K6" i="1" s="1"/>
  <c r="K19" i="1" l="1"/>
  <c r="H58" i="1"/>
  <c r="H61" i="1" s="1"/>
  <c r="J58" i="1" l="1"/>
  <c r="J61" i="1" s="1"/>
  <c r="K58" i="1" l="1"/>
  <c r="K61" i="1" s="1"/>
  <c r="H5" i="1" l="1"/>
  <c r="J5" i="1" s="1"/>
  <c r="K5" i="1" s="1"/>
  <c r="H8" i="1" l="1"/>
  <c r="K8" i="1"/>
  <c r="J8" i="1"/>
</calcChain>
</file>

<file path=xl/sharedStrings.xml><?xml version="1.0" encoding="utf-8"?>
<sst xmlns="http://schemas.openxmlformats.org/spreadsheetml/2006/main" count="148" uniqueCount="115">
  <si>
    <t>Wartość brutto</t>
  </si>
  <si>
    <t>Opis przedmiotu zamówienia</t>
  </si>
  <si>
    <t>Cena jednostk.
netto</t>
  </si>
  <si>
    <t xml:space="preserve">
Wartość netto</t>
  </si>
  <si>
    <t xml:space="preserve">
Wartość 
VAT</t>
  </si>
  <si>
    <t>b</t>
  </si>
  <si>
    <t>c</t>
  </si>
  <si>
    <t>d</t>
  </si>
  <si>
    <t>e</t>
  </si>
  <si>
    <t>g</t>
  </si>
  <si>
    <t>a</t>
  </si>
  <si>
    <t>l.p</t>
  </si>
  <si>
    <t>SUMA:</t>
  </si>
  <si>
    <t>f</t>
  </si>
  <si>
    <t>i</t>
  </si>
  <si>
    <t>k ( h + j)</t>
  </si>
  <si>
    <t xml:space="preserve">
VAT
%</t>
  </si>
  <si>
    <t>Załącznik nr 1B do SIWZ</t>
  </si>
  <si>
    <t>h (d x g)</t>
  </si>
  <si>
    <t xml:space="preserve">…………………………………………………                                                                                                                                                                                                 ………..............................................      </t>
  </si>
  <si>
    <t xml:space="preserve">miejsce, data sporządzenia oferty                                                                                                                                                                                                                     Podpis i pieczęć Wykonawcy </t>
  </si>
  <si>
    <t>Nazwa handlowa
i Producent</t>
  </si>
  <si>
    <t>Nr katalogowy (jeżeli występuje)</t>
  </si>
  <si>
    <t>Nr katalogowy (jeżeli wystepuje)</t>
  </si>
  <si>
    <t>Nazwa handlowa
i producent</t>
  </si>
  <si>
    <t>j = hx i%</t>
  </si>
  <si>
    <t>Ilość
opakowań</t>
  </si>
  <si>
    <t>Ilość 
opakowań</t>
  </si>
  <si>
    <t>Sprawa znak: DZP-271-349 /17</t>
  </si>
  <si>
    <t>Sprawa znak: DZP-271-349/17</t>
  </si>
  <si>
    <t>PAKIET 1  – Znieczulenia miejscowe</t>
  </si>
  <si>
    <t>PAKIET 2  –Leki różne i wyroby medyczne</t>
  </si>
  <si>
    <t>Woda do wstrzykiwań poj.250ml rozpuszczalnik do sporzadzania leków parenteralnych opakowanie z tworzywa sztucznego z dwoma niezależnymi sterylnymi portami do wkłucia</t>
  </si>
  <si>
    <t>Glucosum 50mg/ml 500ml roztwór do infuzji opakowanie z tworzywa sztucznego z dwoma niezależnymi sterylnymi portami do wkłucia</t>
  </si>
  <si>
    <t>Glucosum +Natrii Chloridum (33,3mg+3,0mg)/ml 250ml roztwór do infuzji opakowanie z tworzywa sztucznego z dwoma niezależnymi sterylnymi portami do wkłucia</t>
  </si>
  <si>
    <t>Glucosum +Natrii Chloridum (33,3mg+3,0mg)/ml opakowanie 500ml roztwór do infuzji opakowanie z tworzywa sztucznego z dwoma niezależnymi sterylnymi portami do wkłucia</t>
  </si>
  <si>
    <t>Natrium chloratum 9mg/ml 100ml roztwór do infuzji opakowanie z tworzywa sztucznego z dwoma niezależnymi sterylnymi portami do wkłucia</t>
  </si>
  <si>
    <t xml:space="preserve">Acidum acetylsalicylicum tabletki do zębodołu 32mg/tabl. </t>
  </si>
  <si>
    <t xml:space="preserve">Acidum tranexamicum 100mg/ml roztwór do wstrzykiwań </t>
  </si>
  <si>
    <t>Opakowanie</t>
  </si>
  <si>
    <t xml:space="preserve">Adrenalinum 1mg/ml  roztwór do wstrzykiwań </t>
  </si>
  <si>
    <t xml:space="preserve">Amoxicillinum  1g tabletki rozpuszczalne do sporzadzania zawiesiny  </t>
  </si>
  <si>
    <t xml:space="preserve">Amoxicillinum +Acidum clavulanicum 1000mg+200mg  proszek do sporządzania roztworu do wstrzykiwań i infuzji </t>
  </si>
  <si>
    <t xml:space="preserve">Atropinum sulfuricum 1mg/ml roztwór do wstrzykiwań </t>
  </si>
  <si>
    <t xml:space="preserve">Bupivacaini  hydrochloridum 5mg/ml roztwór do wstrzykiwań </t>
  </si>
  <si>
    <t xml:space="preserve">Clindamycinum  600mg tabletki </t>
  </si>
  <si>
    <t>Dexamethasoni phosphas 4mg/ml roztwór do wstrzykiwań</t>
  </si>
  <si>
    <t xml:space="preserve">Ethanolum  70% surowiec farmaceutyczny </t>
  </si>
  <si>
    <t xml:space="preserve">Ethanolum 96% surowiec farmaceutyczny  </t>
  </si>
  <si>
    <t xml:space="preserve">Ethylis chloridum aerozol </t>
  </si>
  <si>
    <t xml:space="preserve">Fentanylum  50mcg/ml  roztwór do wstrzykiwań </t>
  </si>
  <si>
    <t xml:space="preserve">Formaldehyd 4% z buforem fosforanowym do utrwalania wycinków histopatologicznych </t>
  </si>
  <si>
    <t xml:space="preserve">Hydrogenii peroxidum 3% płyn </t>
  </si>
  <si>
    <t xml:space="preserve">Lidocaini hydrochloridum + Noradrenalini tartas (20mg+0,025mg)/ml roztwór do wstrzykiwań </t>
  </si>
  <si>
    <t xml:space="preserve">Lidocaini hydrochloridum 20mg/ml roztwór do wstrzykiwań </t>
  </si>
  <si>
    <t xml:space="preserve">Midazolamum roztwór do wstrzykiwań 1mg/ml </t>
  </si>
  <si>
    <t xml:space="preserve">Natrii hydrogenocarbonas  8,4% roztwór do wstrzykiwań </t>
  </si>
  <si>
    <t>Ondansetron 2mg/ml roztwór do wstrzykiwań</t>
  </si>
  <si>
    <t>Paracetamolum 10mg/ml roztwór do infuzji</t>
  </si>
  <si>
    <t>Metamizolum  natricum 500mg/ml roztwór do wstrzykiwań</t>
  </si>
  <si>
    <t xml:space="preserve">Natrii fluoridum 50mg/ml zawiesina do stosowania na zęby </t>
  </si>
  <si>
    <t>Thrombinum bovine  200jm/ml , 400jm w 2ml proszek i rozpuszczalnik do sporzadzania roztworu do stosowania miejscowego</t>
  </si>
  <si>
    <t xml:space="preserve">Clindamycinum  150mg/ml roztwór do wstrzykiwań </t>
  </si>
  <si>
    <t>Płyn do plukania jamy ustnej chlorhexidine 0,1% +chlorobutanol 0,5% koncentrat do rozcieńczania typu ,,Eludril Classic"</t>
  </si>
  <si>
    <t>Dexamethasoni acetas+Framycetini sulfas+Polymyxini B sulfas (10mg+25mg+2,5mg)/g maść stomatologiczna</t>
  </si>
  <si>
    <t>Metronidazolum  100mg/g maść stomatologiczna</t>
  </si>
  <si>
    <t>Propofol 10mg/ml emulsja do wstrzykiwań lub infuzji typu ,,Provive"</t>
  </si>
  <si>
    <t xml:space="preserve">Lidocaini hydrochloridum 20mg/g żel ,,typ A" do stosowania w jamie ustnej i gardła </t>
  </si>
  <si>
    <t>Płyn wieloelektrolitowy  roztwór do infuzji zawierający w składzie chlorek sodu, potasu, wapnia, magnezu oraz mleczan sodu lub cytrynian i octan sodu. Pojemność 500ml opakowanie z tworzywa sztucznego z dwoma niezależnymi sterylnymi portami do wkłucia</t>
  </si>
  <si>
    <t>Solutio Ringeri roztwór do infuzji pojemność 500ml opakowanie z tworzywa sztucznego z dwoma niezależnymi sterylnymi portami do wkłucia</t>
  </si>
  <si>
    <t xml:space="preserve">Sterylizowana resorbowalna gąbka żelatynowa o działaniu hemostatycznym, jednorazowego uzytku, opakowanie zawiera 24 kostek o wymiarach 10x10x10mm, typu ,,Cutanplast" </t>
  </si>
  <si>
    <t>Suxamethonii chloridum 200mg proszek do sporządzania roztworu do wstrzykiwań</t>
  </si>
  <si>
    <t>Natrium chloratum 9mg/ml 250ml roztwór do infuzji opakowanie z tworzywa sztucznego z dwoma niezależnymi sterylnymi portami do wkłucia</t>
  </si>
  <si>
    <t>Natrium chloratum 9mg/ml ampułka po 10ml roztwór do wstrzykiwań opakowanie po 100amp plastikowych</t>
  </si>
  <si>
    <t>Articaini hydrochloridum + Adrenalinum 1:200 000 (40mg+0,010mg)/ml roztwór do wstrzykiwań o ph 4,5-5,5. Opakowanie 50 wkładów po 1,8ml poddane podwójnej sterylizacji. Wkłady z gumowym korkiem i gumowym tłokiem bez lateksu z okrągłym wyżłobieniem w tłoku umożliwiajacym wykonanie aspiracji, typu ,,Septanest"</t>
  </si>
  <si>
    <t>Mepivacaini hydrochloridum 30mg/ml roztwór do wstrzykiwań o ph 4,5-5,5. Opakowanie 50 wkładów po 1,8ml poddane podwójnej sterylizacji. Wkłady z gumowym korkiem i gumowym tłokiem bez lateksu z okrągłym wyżłobieniem w tłoku umożliwiajacym wykonanie aspiracji, typu ,,Septanest"</t>
  </si>
  <si>
    <t>Articaini hydrochloridum + Adrenalinum 1:200 000 (40mg+0,005mg)/ml roztwór do wstrzykiwań o ph 4,5-5,5. Opakowanie 50 wkładów po 1,8ml poddane podwójnej sterylizacji. Wkłady z gumowym korkiem i gumowym tłokiem bez lateksu z okrągłym wyżłobieniem w tłoku umożliwiajacym wykonanie aspiracji, typu ,,Septanest"</t>
  </si>
  <si>
    <t>op. =5ampx5ml</t>
  </si>
  <si>
    <t>op. = 50tbl</t>
  </si>
  <si>
    <t>op.= 10ampx1ml</t>
  </si>
  <si>
    <t>op.= 20tbl</t>
  </si>
  <si>
    <t>op.= 1fiol</t>
  </si>
  <si>
    <t>op.= 5ampx10ml</t>
  </si>
  <si>
    <t>op.= 5ampx4ml</t>
  </si>
  <si>
    <t>op.= 30tbl</t>
  </si>
  <si>
    <t>op.=5g</t>
  </si>
  <si>
    <t>op.=10ampx1ml</t>
  </si>
  <si>
    <t>op.=500ml</t>
  </si>
  <si>
    <t>op.= 800g</t>
  </si>
  <si>
    <t>op.= 70g</t>
  </si>
  <si>
    <t>op.= 50ampx2ml</t>
  </si>
  <si>
    <t>op.=1kg</t>
  </si>
  <si>
    <t>op.=100g</t>
  </si>
  <si>
    <t>op.= 10ampx2ml</t>
  </si>
  <si>
    <t>op.=30g</t>
  </si>
  <si>
    <t>op. =10ampx2ml</t>
  </si>
  <si>
    <t>op.= 5ampx2ml</t>
  </si>
  <si>
    <t>op. = 5g</t>
  </si>
  <si>
    <t>op. = 10ampx5ml</t>
  </si>
  <si>
    <t>op.= 10ml</t>
  </si>
  <si>
    <t>op. = 10ampx20ml</t>
  </si>
  <si>
    <t>op.= 10butelek x100ml</t>
  </si>
  <si>
    <t>op.= 10butelek x50ml</t>
  </si>
  <si>
    <t>Opakowanie                [op.]</t>
  </si>
  <si>
    <t>op.= 5fiolekx20ml</t>
  </si>
  <si>
    <t>op.= 24szt.</t>
  </si>
  <si>
    <t>op.=10fiol</t>
  </si>
  <si>
    <t>op.= 5amp proszku +5amp rozpuszczalnika</t>
  </si>
  <si>
    <t>op.= 250ml</t>
  </si>
  <si>
    <t>op.= 500ml</t>
  </si>
  <si>
    <t>op.= 100amp</t>
  </si>
  <si>
    <t>op.= 100ml</t>
  </si>
  <si>
    <t>op. = 250ml</t>
  </si>
  <si>
    <t>op. = 500ml</t>
  </si>
  <si>
    <t>op.= 50 wkładów po 1,8ml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</si>
</sst>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0" x14ac:knownFonts="1">
    <font>
      <sz val="10"/>
      <name val="Arial"/>
      <charset val="238"/>
    </font>
    <font>
      <sz val="10"/>
      <name val="Arial CE"/>
      <charset val="238"/>
    </font>
    <font>
      <b/>
      <sz val="8"/>
      <name val="Garamond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82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right" vertical="center"/>
    </xf>
    <xf numFmtId="9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164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right" vertical="center"/>
    </xf>
    <xf numFmtId="9" fontId="8" fillId="0" borderId="0" xfId="2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right" vertical="center"/>
    </xf>
    <xf numFmtId="9" fontId="10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/>
    <xf numFmtId="0" fontId="9" fillId="2" borderId="3" xfId="0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righ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164" fontId="15" fillId="0" borderId="8" xfId="2" applyNumberFormat="1" applyFont="1" applyFill="1" applyBorder="1" applyAlignment="1">
      <alignment horizontal="center" vertical="center"/>
    </xf>
    <xf numFmtId="164" fontId="15" fillId="0" borderId="9" xfId="2" applyNumberFormat="1" applyFont="1" applyFill="1" applyBorder="1" applyAlignment="1">
      <alignment horizontal="right" vertical="center"/>
    </xf>
    <xf numFmtId="9" fontId="15" fillId="0" borderId="9" xfId="2" applyNumberFormat="1" applyFont="1" applyFill="1" applyBorder="1" applyAlignment="1">
      <alignment horizontal="center" vertical="center"/>
    </xf>
    <xf numFmtId="164" fontId="15" fillId="0" borderId="10" xfId="2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164" fontId="15" fillId="0" borderId="0" xfId="2" applyNumberFormat="1" applyFont="1" applyFill="1" applyBorder="1" applyAlignment="1">
      <alignment horizontal="center" vertical="center"/>
    </xf>
    <xf numFmtId="164" fontId="15" fillId="0" borderId="0" xfId="2" applyNumberFormat="1" applyFont="1" applyFill="1" applyBorder="1" applyAlignment="1">
      <alignment horizontal="right" vertical="center"/>
    </xf>
    <xf numFmtId="9" fontId="15" fillId="0" borderId="0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/>
    </xf>
    <xf numFmtId="0" fontId="17" fillId="0" borderId="1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" xfId="0" applyFont="1" applyBorder="1"/>
    <xf numFmtId="0" fontId="17" fillId="0" borderId="11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6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12" xfId="2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17" fillId="3" borderId="1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showWhiteSpace="0" topLeftCell="A55" zoomScaleNormal="100" zoomScaleSheetLayoutView="115" workbookViewId="0">
      <selection activeCell="B61" sqref="B61"/>
    </sheetView>
  </sheetViews>
  <sheetFormatPr defaultRowHeight="11.25" x14ac:dyDescent="0.2"/>
  <cols>
    <col min="1" max="1" width="3.5703125" style="5" customWidth="1"/>
    <col min="2" max="2" width="42.42578125" style="49" customWidth="1"/>
    <col min="3" max="3" width="16.28515625" style="49" customWidth="1"/>
    <col min="4" max="4" width="8.85546875" style="5" customWidth="1"/>
    <col min="5" max="6" width="10.5703125" style="2" customWidth="1"/>
    <col min="7" max="7" width="9.140625" style="1"/>
    <col min="8" max="8" width="13.7109375" style="7" customWidth="1"/>
    <col min="9" max="9" width="7" style="5" customWidth="1"/>
    <col min="10" max="10" width="11" style="7" customWidth="1"/>
    <col min="11" max="11" width="12.85546875" style="7" customWidth="1"/>
    <col min="12" max="16384" width="9.140625" style="1"/>
  </cols>
  <sheetData>
    <row r="1" spans="1:11" ht="12.75" customHeight="1" x14ac:dyDescent="0.25">
      <c r="A1" s="75" t="s">
        <v>28</v>
      </c>
      <c r="B1" s="76"/>
      <c r="C1" s="53"/>
      <c r="D1" s="39"/>
      <c r="E1" s="32"/>
      <c r="F1" s="32"/>
      <c r="G1" s="32"/>
      <c r="H1" s="32"/>
      <c r="I1" s="39"/>
      <c r="J1" s="77" t="s">
        <v>17</v>
      </c>
      <c r="K1" s="78"/>
    </row>
    <row r="2" spans="1:11" ht="33" customHeight="1" x14ac:dyDescent="0.25">
      <c r="A2" s="79" t="s">
        <v>30</v>
      </c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1" ht="48" x14ac:dyDescent="0.2">
      <c r="A3" s="34" t="s">
        <v>11</v>
      </c>
      <c r="B3" s="37" t="s">
        <v>1</v>
      </c>
      <c r="C3" s="37" t="s">
        <v>39</v>
      </c>
      <c r="D3" s="35" t="s">
        <v>26</v>
      </c>
      <c r="E3" s="35" t="s">
        <v>24</v>
      </c>
      <c r="F3" s="35" t="s">
        <v>22</v>
      </c>
      <c r="G3" s="35" t="s">
        <v>2</v>
      </c>
      <c r="H3" s="36" t="s">
        <v>3</v>
      </c>
      <c r="I3" s="35" t="s">
        <v>16</v>
      </c>
      <c r="J3" s="36" t="s">
        <v>4</v>
      </c>
      <c r="K3" s="36" t="s">
        <v>0</v>
      </c>
    </row>
    <row r="4" spans="1:11" x14ac:dyDescent="0.2">
      <c r="A4" s="19" t="s">
        <v>10</v>
      </c>
      <c r="B4" s="19" t="s">
        <v>5</v>
      </c>
      <c r="C4" s="19" t="s">
        <v>6</v>
      </c>
      <c r="D4" s="19" t="s">
        <v>7</v>
      </c>
      <c r="E4" s="20" t="s">
        <v>8</v>
      </c>
      <c r="F4" s="20" t="s">
        <v>13</v>
      </c>
      <c r="G4" s="21" t="s">
        <v>9</v>
      </c>
      <c r="H4" s="22" t="s">
        <v>18</v>
      </c>
      <c r="I4" s="21" t="s">
        <v>14</v>
      </c>
      <c r="J4" s="22" t="s">
        <v>25</v>
      </c>
      <c r="K4" s="22" t="s">
        <v>15</v>
      </c>
    </row>
    <row r="5" spans="1:11" s="3" customFormat="1" ht="102" x14ac:dyDescent="0.2">
      <c r="A5" s="23">
        <v>1</v>
      </c>
      <c r="B5" s="67" t="s">
        <v>76</v>
      </c>
      <c r="C5" s="54" t="s">
        <v>114</v>
      </c>
      <c r="D5" s="65">
        <v>533</v>
      </c>
      <c r="E5" s="62"/>
      <c r="F5" s="24"/>
      <c r="G5" s="25"/>
      <c r="H5" s="26">
        <f t="shared" ref="H5" si="0">D5*G5</f>
        <v>0</v>
      </c>
      <c r="I5" s="27"/>
      <c r="J5" s="26">
        <f t="shared" ref="J5" si="1">H5*I5</f>
        <v>0</v>
      </c>
      <c r="K5" s="26">
        <f t="shared" ref="K5" si="2">J5+H5</f>
        <v>0</v>
      </c>
    </row>
    <row r="6" spans="1:11" s="3" customFormat="1" ht="102" x14ac:dyDescent="0.2">
      <c r="A6" s="23">
        <v>2</v>
      </c>
      <c r="B6" s="67" t="s">
        <v>74</v>
      </c>
      <c r="C6" s="54" t="s">
        <v>114</v>
      </c>
      <c r="D6" s="65">
        <v>52</v>
      </c>
      <c r="E6" s="63"/>
      <c r="F6" s="24"/>
      <c r="G6" s="25"/>
      <c r="H6" s="26">
        <f t="shared" ref="H6:H7" si="3">D6*G6</f>
        <v>0</v>
      </c>
      <c r="I6" s="27"/>
      <c r="J6" s="26">
        <f t="shared" ref="J6:J7" si="4">H6*I6</f>
        <v>0</v>
      </c>
      <c r="K6" s="26">
        <f t="shared" ref="K6:K7" si="5">J6+H6</f>
        <v>0</v>
      </c>
    </row>
    <row r="7" spans="1:11" s="3" customFormat="1" ht="90" thickBot="1" x14ac:dyDescent="0.25">
      <c r="A7" s="23">
        <v>3</v>
      </c>
      <c r="B7" s="67" t="s">
        <v>75</v>
      </c>
      <c r="C7" s="64" t="s">
        <v>114</v>
      </c>
      <c r="D7" s="65">
        <v>48</v>
      </c>
      <c r="E7" s="63"/>
      <c r="F7" s="24"/>
      <c r="G7" s="25"/>
      <c r="H7" s="26">
        <f t="shared" si="3"/>
        <v>0</v>
      </c>
      <c r="I7" s="27"/>
      <c r="J7" s="26">
        <f t="shared" si="4"/>
        <v>0</v>
      </c>
      <c r="K7" s="26">
        <f t="shared" si="5"/>
        <v>0</v>
      </c>
    </row>
    <row r="8" spans="1:11" s="3" customFormat="1" ht="13.5" thickBot="1" x14ac:dyDescent="0.25">
      <c r="A8" s="29"/>
      <c r="B8" s="48"/>
      <c r="C8" s="48"/>
      <c r="D8" s="44"/>
      <c r="E8" s="30"/>
      <c r="F8" s="30"/>
      <c r="G8" s="40" t="s">
        <v>12</v>
      </c>
      <c r="H8" s="41">
        <f>SUM(H5:H7)</f>
        <v>0</v>
      </c>
      <c r="I8" s="42" t="s">
        <v>12</v>
      </c>
      <c r="J8" s="41">
        <f>SUM(J5:J7)</f>
        <v>0</v>
      </c>
      <c r="K8" s="43">
        <f>SUM(K5:K7)</f>
        <v>0</v>
      </c>
    </row>
    <row r="9" spans="1:11" s="3" customFormat="1" ht="12.75" x14ac:dyDescent="0.2">
      <c r="A9" s="29"/>
      <c r="B9" s="48"/>
      <c r="C9" s="48"/>
      <c r="D9" s="44"/>
      <c r="E9" s="30"/>
      <c r="F9" s="30"/>
      <c r="G9" s="45"/>
      <c r="H9" s="46"/>
      <c r="I9" s="47"/>
      <c r="J9" s="46"/>
      <c r="K9" s="46"/>
    </row>
    <row r="10" spans="1:11" s="3" customFormat="1" ht="21.75" customHeight="1" x14ac:dyDescent="0.2">
      <c r="A10" s="8"/>
      <c r="B10" s="18"/>
      <c r="C10" s="18"/>
      <c r="D10" s="38"/>
      <c r="E10" s="4"/>
      <c r="F10" s="4"/>
      <c r="G10" s="14"/>
      <c r="H10" s="15"/>
      <c r="I10" s="16"/>
      <c r="J10" s="17"/>
      <c r="K10" s="17"/>
    </row>
    <row r="11" spans="1:11" s="3" customFormat="1" x14ac:dyDescent="0.2">
      <c r="A11" s="73" t="s">
        <v>19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s="3" customFormat="1" ht="46.5" customHeight="1" x14ac:dyDescent="0.2">
      <c r="A12" s="74" t="s">
        <v>20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s="3" customFormat="1" ht="32.25" customHeight="1" x14ac:dyDescent="0.2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s="13" customFormat="1" ht="7.5" customHeight="1" thickBot="1" x14ac:dyDescent="0.25">
      <c r="A14" s="50"/>
      <c r="B14" s="50"/>
      <c r="C14" s="52"/>
      <c r="D14" s="50"/>
      <c r="E14" s="50"/>
      <c r="F14" s="50"/>
      <c r="G14" s="50"/>
      <c r="H14" s="50"/>
      <c r="I14" s="50"/>
      <c r="J14" s="50"/>
      <c r="K14" s="50"/>
    </row>
    <row r="15" spans="1:11" s="13" customFormat="1" ht="20.25" customHeight="1" x14ac:dyDescent="0.25">
      <c r="A15" s="75" t="s">
        <v>29</v>
      </c>
      <c r="B15" s="76"/>
      <c r="C15" s="53"/>
      <c r="D15" s="77"/>
      <c r="E15" s="77"/>
      <c r="F15" s="77"/>
      <c r="G15" s="77"/>
      <c r="H15" s="77"/>
      <c r="I15" s="33"/>
      <c r="J15" s="77" t="s">
        <v>17</v>
      </c>
      <c r="K15" s="78"/>
    </row>
    <row r="16" spans="1:11" s="13" customFormat="1" ht="15" x14ac:dyDescent="0.2">
      <c r="A16" s="70" t="s">
        <v>31</v>
      </c>
      <c r="B16" s="71"/>
      <c r="C16" s="71"/>
      <c r="D16" s="71"/>
      <c r="E16" s="71"/>
      <c r="F16" s="71"/>
      <c r="G16" s="71"/>
      <c r="H16" s="71"/>
      <c r="I16" s="71"/>
      <c r="J16" s="71"/>
      <c r="K16" s="72"/>
    </row>
    <row r="17" spans="1:11" s="3" customFormat="1" ht="48" x14ac:dyDescent="0.2">
      <c r="A17" s="34" t="s">
        <v>11</v>
      </c>
      <c r="B17" s="34" t="s">
        <v>1</v>
      </c>
      <c r="C17" s="35" t="s">
        <v>103</v>
      </c>
      <c r="D17" s="35" t="s">
        <v>27</v>
      </c>
      <c r="E17" s="35" t="s">
        <v>21</v>
      </c>
      <c r="F17" s="35" t="s">
        <v>23</v>
      </c>
      <c r="G17" s="35" t="s">
        <v>2</v>
      </c>
      <c r="H17" s="36" t="s">
        <v>3</v>
      </c>
      <c r="I17" s="35" t="s">
        <v>16</v>
      </c>
      <c r="J17" s="35" t="s">
        <v>4</v>
      </c>
      <c r="K17" s="36" t="s">
        <v>0</v>
      </c>
    </row>
    <row r="18" spans="1:11" s="6" customFormat="1" ht="12" thickBot="1" x14ac:dyDescent="0.25">
      <c r="A18" s="28" t="s">
        <v>10</v>
      </c>
      <c r="B18" s="23" t="s">
        <v>5</v>
      </c>
      <c r="C18" s="23" t="s">
        <v>6</v>
      </c>
      <c r="D18" s="51" t="s">
        <v>7</v>
      </c>
      <c r="E18" s="24" t="s">
        <v>8</v>
      </c>
      <c r="F18" s="24" t="s">
        <v>13</v>
      </c>
      <c r="G18" s="25" t="s">
        <v>9</v>
      </c>
      <c r="H18" s="26" t="s">
        <v>18</v>
      </c>
      <c r="I18" s="27" t="s">
        <v>14</v>
      </c>
      <c r="J18" s="26" t="s">
        <v>25</v>
      </c>
      <c r="K18" s="26" t="s">
        <v>15</v>
      </c>
    </row>
    <row r="19" spans="1:11" s="3" customFormat="1" ht="25.5" x14ac:dyDescent="0.2">
      <c r="A19" s="28">
        <v>1</v>
      </c>
      <c r="B19" s="55" t="s">
        <v>37</v>
      </c>
      <c r="C19" s="56" t="s">
        <v>78</v>
      </c>
      <c r="D19" s="57">
        <v>43</v>
      </c>
      <c r="E19" s="24"/>
      <c r="F19" s="24"/>
      <c r="G19" s="25"/>
      <c r="H19" s="26">
        <f t="shared" ref="H19:H57" si="6">G19*D19</f>
        <v>0</v>
      </c>
      <c r="I19" s="27"/>
      <c r="J19" s="26">
        <f t="shared" ref="J19:J57" si="7">H19*I19</f>
        <v>0</v>
      </c>
      <c r="K19" s="26">
        <f t="shared" ref="K19:K57" si="8">J19+H19</f>
        <v>0</v>
      </c>
    </row>
    <row r="20" spans="1:11" s="3" customFormat="1" ht="25.5" x14ac:dyDescent="0.2">
      <c r="A20" s="28">
        <v>2</v>
      </c>
      <c r="B20" s="54" t="s">
        <v>38</v>
      </c>
      <c r="C20" s="54" t="s">
        <v>77</v>
      </c>
      <c r="D20" s="57">
        <v>59</v>
      </c>
      <c r="E20" s="24"/>
      <c r="F20" s="24"/>
      <c r="G20" s="25"/>
      <c r="H20" s="26">
        <f t="shared" si="6"/>
        <v>0</v>
      </c>
      <c r="I20" s="27"/>
      <c r="J20" s="26">
        <f t="shared" si="7"/>
        <v>0</v>
      </c>
      <c r="K20" s="26">
        <f t="shared" si="8"/>
        <v>0</v>
      </c>
    </row>
    <row r="21" spans="1:11" s="3" customFormat="1" ht="12.75" x14ac:dyDescent="0.2">
      <c r="A21" s="28">
        <v>3</v>
      </c>
      <c r="B21" s="54" t="s">
        <v>40</v>
      </c>
      <c r="C21" s="54" t="s">
        <v>79</v>
      </c>
      <c r="D21" s="57">
        <v>30</v>
      </c>
      <c r="E21" s="24"/>
      <c r="F21" s="24"/>
      <c r="G21" s="25"/>
      <c r="H21" s="26">
        <f t="shared" si="6"/>
        <v>0</v>
      </c>
      <c r="I21" s="27"/>
      <c r="J21" s="26">
        <f t="shared" si="7"/>
        <v>0</v>
      </c>
      <c r="K21" s="26">
        <f t="shared" si="8"/>
        <v>0</v>
      </c>
    </row>
    <row r="22" spans="1:11" s="3" customFormat="1" ht="25.5" x14ac:dyDescent="0.2">
      <c r="A22" s="28">
        <v>4</v>
      </c>
      <c r="B22" s="54" t="s">
        <v>41</v>
      </c>
      <c r="C22" s="54" t="s">
        <v>80</v>
      </c>
      <c r="D22" s="57">
        <v>9</v>
      </c>
      <c r="E22" s="24"/>
      <c r="F22" s="24"/>
      <c r="G22" s="25"/>
      <c r="H22" s="26">
        <f t="shared" si="6"/>
        <v>0</v>
      </c>
      <c r="I22" s="27"/>
      <c r="J22" s="26">
        <f t="shared" si="7"/>
        <v>0</v>
      </c>
      <c r="K22" s="26">
        <f t="shared" si="8"/>
        <v>0</v>
      </c>
    </row>
    <row r="23" spans="1:11" s="3" customFormat="1" ht="38.25" x14ac:dyDescent="0.2">
      <c r="A23" s="28">
        <v>5</v>
      </c>
      <c r="B23" s="54" t="s">
        <v>42</v>
      </c>
      <c r="C23" s="54" t="s">
        <v>81</v>
      </c>
      <c r="D23" s="57">
        <v>22</v>
      </c>
      <c r="E23" s="24"/>
      <c r="F23" s="24"/>
      <c r="G23" s="25"/>
      <c r="H23" s="26">
        <f t="shared" si="6"/>
        <v>0</v>
      </c>
      <c r="I23" s="27"/>
      <c r="J23" s="26">
        <f t="shared" si="7"/>
        <v>0</v>
      </c>
      <c r="K23" s="26">
        <f t="shared" si="8"/>
        <v>0</v>
      </c>
    </row>
    <row r="24" spans="1:11" s="3" customFormat="1" ht="25.5" x14ac:dyDescent="0.2">
      <c r="A24" s="28">
        <v>6</v>
      </c>
      <c r="B24" s="54" t="s">
        <v>43</v>
      </c>
      <c r="C24" s="54" t="s">
        <v>79</v>
      </c>
      <c r="D24" s="57">
        <v>6</v>
      </c>
      <c r="E24" s="24"/>
      <c r="F24" s="24"/>
      <c r="G24" s="25"/>
      <c r="H24" s="26">
        <f t="shared" si="6"/>
        <v>0</v>
      </c>
      <c r="I24" s="27"/>
      <c r="J24" s="26">
        <f t="shared" si="7"/>
        <v>0</v>
      </c>
      <c r="K24" s="26">
        <f t="shared" si="8"/>
        <v>0</v>
      </c>
    </row>
    <row r="25" spans="1:11" s="3" customFormat="1" ht="25.5" x14ac:dyDescent="0.2">
      <c r="A25" s="28">
        <v>7</v>
      </c>
      <c r="B25" s="58" t="s">
        <v>44</v>
      </c>
      <c r="C25" s="58" t="s">
        <v>82</v>
      </c>
      <c r="D25" s="57">
        <v>5</v>
      </c>
      <c r="E25" s="24"/>
      <c r="F25" s="24"/>
      <c r="G25" s="25"/>
      <c r="H25" s="26">
        <f t="shared" si="6"/>
        <v>0</v>
      </c>
      <c r="I25" s="27"/>
      <c r="J25" s="26">
        <f t="shared" si="7"/>
        <v>0</v>
      </c>
      <c r="K25" s="26">
        <f t="shared" si="8"/>
        <v>0</v>
      </c>
    </row>
    <row r="26" spans="1:11" s="3" customFormat="1" ht="12.75" x14ac:dyDescent="0.2">
      <c r="A26" s="28">
        <v>8</v>
      </c>
      <c r="B26" s="58" t="s">
        <v>62</v>
      </c>
      <c r="C26" s="58" t="s">
        <v>83</v>
      </c>
      <c r="D26" s="57">
        <v>6</v>
      </c>
      <c r="E26" s="24"/>
      <c r="F26" s="24"/>
      <c r="G26" s="25"/>
      <c r="H26" s="26">
        <f t="shared" si="6"/>
        <v>0</v>
      </c>
      <c r="I26" s="27"/>
      <c r="J26" s="26">
        <f t="shared" si="7"/>
        <v>0</v>
      </c>
      <c r="K26" s="26">
        <f t="shared" si="8"/>
        <v>0</v>
      </c>
    </row>
    <row r="27" spans="1:11" s="3" customFormat="1" ht="12.75" x14ac:dyDescent="0.2">
      <c r="A27" s="28">
        <v>9</v>
      </c>
      <c r="B27" s="58" t="s">
        <v>45</v>
      </c>
      <c r="C27" s="58" t="s">
        <v>84</v>
      </c>
      <c r="D27" s="57">
        <v>11</v>
      </c>
      <c r="E27" s="24"/>
      <c r="F27" s="24"/>
      <c r="G27" s="25"/>
      <c r="H27" s="26">
        <f t="shared" si="6"/>
        <v>0</v>
      </c>
      <c r="I27" s="27"/>
      <c r="J27" s="26">
        <f t="shared" si="7"/>
        <v>0</v>
      </c>
      <c r="K27" s="26">
        <f t="shared" si="8"/>
        <v>0</v>
      </c>
    </row>
    <row r="28" spans="1:11" s="3" customFormat="1" ht="38.25" x14ac:dyDescent="0.2">
      <c r="A28" s="28">
        <v>10</v>
      </c>
      <c r="B28" s="54" t="s">
        <v>64</v>
      </c>
      <c r="C28" s="54" t="s">
        <v>85</v>
      </c>
      <c r="D28" s="57">
        <v>37</v>
      </c>
      <c r="E28" s="24"/>
      <c r="F28" s="24"/>
      <c r="G28" s="25"/>
      <c r="H28" s="26">
        <f t="shared" si="6"/>
        <v>0</v>
      </c>
      <c r="I28" s="27"/>
      <c r="J28" s="26">
        <f t="shared" si="7"/>
        <v>0</v>
      </c>
      <c r="K28" s="26">
        <f t="shared" si="8"/>
        <v>0</v>
      </c>
    </row>
    <row r="29" spans="1:11" s="3" customFormat="1" ht="25.5" x14ac:dyDescent="0.2">
      <c r="A29" s="28">
        <v>11</v>
      </c>
      <c r="B29" s="54" t="s">
        <v>46</v>
      </c>
      <c r="C29" s="54" t="s">
        <v>86</v>
      </c>
      <c r="D29" s="57">
        <v>91</v>
      </c>
      <c r="E29" s="24"/>
      <c r="F29" s="24"/>
      <c r="G29" s="25"/>
      <c r="H29" s="26">
        <f t="shared" si="6"/>
        <v>0</v>
      </c>
      <c r="I29" s="27"/>
      <c r="J29" s="26">
        <f t="shared" si="7"/>
        <v>0</v>
      </c>
      <c r="K29" s="26">
        <f t="shared" si="8"/>
        <v>0</v>
      </c>
    </row>
    <row r="30" spans="1:11" s="3" customFormat="1" ht="38.25" x14ac:dyDescent="0.2">
      <c r="A30" s="28">
        <v>12</v>
      </c>
      <c r="B30" s="66" t="s">
        <v>63</v>
      </c>
      <c r="C30" s="66" t="s">
        <v>87</v>
      </c>
      <c r="D30" s="57">
        <v>137</v>
      </c>
      <c r="E30" s="24"/>
      <c r="F30" s="24"/>
      <c r="G30" s="25"/>
      <c r="H30" s="26">
        <f>G30*D30</f>
        <v>0</v>
      </c>
      <c r="I30" s="27"/>
      <c r="J30" s="26">
        <f>H30*I30</f>
        <v>0</v>
      </c>
      <c r="K30" s="26">
        <f>J30+H30</f>
        <v>0</v>
      </c>
    </row>
    <row r="31" spans="1:11" s="3" customFormat="1" ht="12.75" x14ac:dyDescent="0.2">
      <c r="A31" s="28">
        <v>13</v>
      </c>
      <c r="B31" s="54" t="s">
        <v>47</v>
      </c>
      <c r="C31" s="54" t="s">
        <v>88</v>
      </c>
      <c r="D31" s="57">
        <v>10</v>
      </c>
      <c r="E31" s="24"/>
      <c r="F31" s="24"/>
      <c r="G31" s="25"/>
      <c r="H31" s="26">
        <f t="shared" si="6"/>
        <v>0</v>
      </c>
      <c r="I31" s="27"/>
      <c r="J31" s="26">
        <f t="shared" si="7"/>
        <v>0</v>
      </c>
      <c r="K31" s="26">
        <f t="shared" si="8"/>
        <v>0</v>
      </c>
    </row>
    <row r="32" spans="1:11" s="3" customFormat="1" ht="12.75" x14ac:dyDescent="0.2">
      <c r="A32" s="28">
        <v>14</v>
      </c>
      <c r="B32" s="54" t="s">
        <v>48</v>
      </c>
      <c r="C32" s="54" t="s">
        <v>88</v>
      </c>
      <c r="D32" s="57">
        <v>14</v>
      </c>
      <c r="E32" s="24"/>
      <c r="F32" s="24"/>
      <c r="G32" s="25"/>
      <c r="H32" s="26">
        <f t="shared" si="6"/>
        <v>0</v>
      </c>
      <c r="I32" s="27"/>
      <c r="J32" s="26">
        <f t="shared" si="7"/>
        <v>0</v>
      </c>
      <c r="K32" s="26">
        <f t="shared" si="8"/>
        <v>0</v>
      </c>
    </row>
    <row r="33" spans="1:11" s="3" customFormat="1" ht="12.75" x14ac:dyDescent="0.2">
      <c r="A33" s="28">
        <v>15</v>
      </c>
      <c r="B33" s="54" t="s">
        <v>49</v>
      </c>
      <c r="C33" s="54" t="s">
        <v>89</v>
      </c>
      <c r="D33" s="57">
        <v>25</v>
      </c>
      <c r="E33" s="24"/>
      <c r="F33" s="24"/>
      <c r="G33" s="25"/>
      <c r="H33" s="26">
        <f t="shared" si="6"/>
        <v>0</v>
      </c>
      <c r="I33" s="27"/>
      <c r="J33" s="26">
        <f t="shared" si="7"/>
        <v>0</v>
      </c>
      <c r="K33" s="26">
        <f t="shared" si="8"/>
        <v>0</v>
      </c>
    </row>
    <row r="34" spans="1:11" s="3" customFormat="1" ht="12.75" x14ac:dyDescent="0.2">
      <c r="A34" s="28">
        <v>16</v>
      </c>
      <c r="B34" s="54" t="s">
        <v>50</v>
      </c>
      <c r="C34" s="54" t="s">
        <v>90</v>
      </c>
      <c r="D34" s="57">
        <v>9</v>
      </c>
      <c r="E34" s="24"/>
      <c r="F34" s="24"/>
      <c r="G34" s="25"/>
      <c r="H34" s="26">
        <f t="shared" si="6"/>
        <v>0</v>
      </c>
      <c r="I34" s="27"/>
      <c r="J34" s="26">
        <f t="shared" si="7"/>
        <v>0</v>
      </c>
      <c r="K34" s="26">
        <f t="shared" si="8"/>
        <v>0</v>
      </c>
    </row>
    <row r="35" spans="1:11" s="3" customFormat="1" ht="25.5" x14ac:dyDescent="0.2">
      <c r="A35" s="28">
        <v>17</v>
      </c>
      <c r="B35" s="58" t="s">
        <v>51</v>
      </c>
      <c r="C35" s="58" t="s">
        <v>91</v>
      </c>
      <c r="D35" s="57">
        <v>16</v>
      </c>
      <c r="E35" s="24"/>
      <c r="F35" s="24"/>
      <c r="G35" s="25"/>
      <c r="H35" s="26">
        <f t="shared" si="6"/>
        <v>0</v>
      </c>
      <c r="I35" s="27"/>
      <c r="J35" s="26">
        <f t="shared" si="7"/>
        <v>0</v>
      </c>
      <c r="K35" s="26">
        <f t="shared" si="8"/>
        <v>0</v>
      </c>
    </row>
    <row r="36" spans="1:11" s="3" customFormat="1" ht="12.75" x14ac:dyDescent="0.2">
      <c r="A36" s="28">
        <v>18</v>
      </c>
      <c r="B36" s="58" t="s">
        <v>52</v>
      </c>
      <c r="C36" s="58" t="s">
        <v>92</v>
      </c>
      <c r="D36" s="57">
        <v>81</v>
      </c>
      <c r="E36" s="24"/>
      <c r="F36" s="24"/>
      <c r="G36" s="25"/>
      <c r="H36" s="26">
        <f t="shared" si="6"/>
        <v>0</v>
      </c>
      <c r="I36" s="27"/>
      <c r="J36" s="26">
        <f t="shared" si="7"/>
        <v>0</v>
      </c>
      <c r="K36" s="26">
        <f t="shared" si="8"/>
        <v>0</v>
      </c>
    </row>
    <row r="37" spans="1:11" s="3" customFormat="1" ht="25.5" x14ac:dyDescent="0.2">
      <c r="A37" s="28">
        <v>19</v>
      </c>
      <c r="B37" s="54" t="s">
        <v>53</v>
      </c>
      <c r="C37" s="54" t="s">
        <v>93</v>
      </c>
      <c r="D37" s="57">
        <v>102</v>
      </c>
      <c r="E37" s="24"/>
      <c r="F37" s="24"/>
      <c r="G37" s="25"/>
      <c r="H37" s="26">
        <f t="shared" si="6"/>
        <v>0</v>
      </c>
      <c r="I37" s="27"/>
      <c r="J37" s="26">
        <f t="shared" si="7"/>
        <v>0</v>
      </c>
      <c r="K37" s="26">
        <f t="shared" si="8"/>
        <v>0</v>
      </c>
    </row>
    <row r="38" spans="1:11" s="3" customFormat="1" ht="25.5" x14ac:dyDescent="0.2">
      <c r="A38" s="28">
        <v>20</v>
      </c>
      <c r="B38" s="54" t="s">
        <v>67</v>
      </c>
      <c r="C38" s="54" t="s">
        <v>94</v>
      </c>
      <c r="D38" s="57">
        <v>42</v>
      </c>
      <c r="E38" s="24"/>
      <c r="F38" s="24"/>
      <c r="G38" s="25"/>
      <c r="H38" s="26">
        <f t="shared" si="6"/>
        <v>0</v>
      </c>
      <c r="I38" s="27"/>
      <c r="J38" s="26">
        <f t="shared" si="7"/>
        <v>0</v>
      </c>
      <c r="K38" s="26">
        <f t="shared" si="8"/>
        <v>0</v>
      </c>
    </row>
    <row r="39" spans="1:11" s="3" customFormat="1" ht="25.5" x14ac:dyDescent="0.2">
      <c r="A39" s="28">
        <v>21</v>
      </c>
      <c r="B39" s="54" t="s">
        <v>54</v>
      </c>
      <c r="C39" s="54" t="s">
        <v>95</v>
      </c>
      <c r="D39" s="57">
        <v>75</v>
      </c>
      <c r="E39" s="24"/>
      <c r="F39" s="24"/>
      <c r="G39" s="25"/>
      <c r="H39" s="26">
        <f t="shared" si="6"/>
        <v>0</v>
      </c>
      <c r="I39" s="27"/>
      <c r="J39" s="26">
        <f t="shared" si="7"/>
        <v>0</v>
      </c>
      <c r="K39" s="26">
        <f t="shared" si="8"/>
        <v>0</v>
      </c>
    </row>
    <row r="40" spans="1:11" s="3" customFormat="1" ht="25.5" x14ac:dyDescent="0.2">
      <c r="A40" s="28">
        <v>22</v>
      </c>
      <c r="B40" s="54" t="s">
        <v>59</v>
      </c>
      <c r="C40" s="54" t="s">
        <v>96</v>
      </c>
      <c r="D40" s="57">
        <v>14</v>
      </c>
      <c r="E40" s="24"/>
      <c r="F40" s="24"/>
      <c r="G40" s="25"/>
      <c r="H40" s="26">
        <f>G40*D40</f>
        <v>0</v>
      </c>
      <c r="I40" s="27"/>
      <c r="J40" s="26">
        <f>H40*I40</f>
        <v>0</v>
      </c>
      <c r="K40" s="26">
        <f>J40+H40</f>
        <v>0</v>
      </c>
    </row>
    <row r="41" spans="1:11" s="3" customFormat="1" ht="12.75" x14ac:dyDescent="0.2">
      <c r="A41" s="28">
        <v>23</v>
      </c>
      <c r="B41" s="54" t="s">
        <v>65</v>
      </c>
      <c r="C41" s="54" t="s">
        <v>97</v>
      </c>
      <c r="D41" s="57">
        <v>44</v>
      </c>
      <c r="E41" s="24"/>
      <c r="F41" s="24"/>
      <c r="G41" s="25"/>
      <c r="H41" s="26">
        <f t="shared" si="6"/>
        <v>0</v>
      </c>
      <c r="I41" s="27"/>
      <c r="J41" s="26">
        <f t="shared" si="7"/>
        <v>0</v>
      </c>
      <c r="K41" s="26">
        <f t="shared" si="8"/>
        <v>0</v>
      </c>
    </row>
    <row r="42" spans="1:11" s="3" customFormat="1" ht="12.75" x14ac:dyDescent="0.2">
      <c r="A42" s="28">
        <v>24</v>
      </c>
      <c r="B42" s="54" t="s">
        <v>55</v>
      </c>
      <c r="C42" s="54" t="s">
        <v>98</v>
      </c>
      <c r="D42" s="57">
        <v>7</v>
      </c>
      <c r="E42" s="24"/>
      <c r="F42" s="24"/>
      <c r="G42" s="25"/>
      <c r="H42" s="26">
        <f t="shared" si="6"/>
        <v>0</v>
      </c>
      <c r="I42" s="27"/>
      <c r="J42" s="26">
        <f t="shared" si="7"/>
        <v>0</v>
      </c>
      <c r="K42" s="26">
        <f t="shared" si="8"/>
        <v>0</v>
      </c>
    </row>
    <row r="43" spans="1:11" s="3" customFormat="1" ht="25.5" x14ac:dyDescent="0.2">
      <c r="A43" s="28">
        <v>25</v>
      </c>
      <c r="B43" s="59" t="s">
        <v>60</v>
      </c>
      <c r="C43" s="59" t="s">
        <v>99</v>
      </c>
      <c r="D43" s="57">
        <v>36</v>
      </c>
      <c r="E43" s="24"/>
      <c r="F43" s="24"/>
      <c r="G43" s="25"/>
      <c r="H43" s="26">
        <f>G43*D43</f>
        <v>0</v>
      </c>
      <c r="I43" s="27"/>
      <c r="J43" s="26">
        <f>H43*I43</f>
        <v>0</v>
      </c>
      <c r="K43" s="26">
        <f>J43+H43</f>
        <v>0</v>
      </c>
    </row>
    <row r="44" spans="1:11" s="3" customFormat="1" ht="25.5" x14ac:dyDescent="0.2">
      <c r="A44" s="28">
        <v>26</v>
      </c>
      <c r="B44" s="54" t="s">
        <v>56</v>
      </c>
      <c r="C44" s="54" t="s">
        <v>100</v>
      </c>
      <c r="D44" s="57">
        <v>326</v>
      </c>
      <c r="E44" s="24"/>
      <c r="F44" s="24"/>
      <c r="G44" s="25"/>
      <c r="H44" s="26">
        <f t="shared" si="6"/>
        <v>0</v>
      </c>
      <c r="I44" s="27"/>
      <c r="J44" s="26">
        <f t="shared" si="7"/>
        <v>0</v>
      </c>
      <c r="K44" s="26">
        <f t="shared" si="8"/>
        <v>0</v>
      </c>
    </row>
    <row r="45" spans="1:11" s="3" customFormat="1" ht="12.75" x14ac:dyDescent="0.2">
      <c r="A45" s="28">
        <v>27</v>
      </c>
      <c r="B45" s="54" t="s">
        <v>57</v>
      </c>
      <c r="C45" s="54" t="s">
        <v>96</v>
      </c>
      <c r="D45" s="57">
        <v>10</v>
      </c>
      <c r="E45" s="24"/>
      <c r="F45" s="24"/>
      <c r="G45" s="25"/>
      <c r="H45" s="26">
        <f t="shared" si="6"/>
        <v>0</v>
      </c>
      <c r="I45" s="27"/>
      <c r="J45" s="26">
        <f t="shared" si="7"/>
        <v>0</v>
      </c>
      <c r="K45" s="26">
        <f t="shared" si="8"/>
        <v>0</v>
      </c>
    </row>
    <row r="46" spans="1:11" s="3" customFormat="1" ht="25.5" x14ac:dyDescent="0.2">
      <c r="A46" s="28">
        <v>28</v>
      </c>
      <c r="B46" s="58" t="s">
        <v>58</v>
      </c>
      <c r="C46" s="58" t="s">
        <v>101</v>
      </c>
      <c r="D46" s="57">
        <v>17</v>
      </c>
      <c r="E46" s="24"/>
      <c r="F46" s="24"/>
      <c r="G46" s="25"/>
      <c r="H46" s="26">
        <f t="shared" si="6"/>
        <v>0</v>
      </c>
      <c r="I46" s="27"/>
      <c r="J46" s="26">
        <f t="shared" si="7"/>
        <v>0</v>
      </c>
      <c r="K46" s="26">
        <f t="shared" si="8"/>
        <v>0</v>
      </c>
    </row>
    <row r="47" spans="1:11" s="3" customFormat="1" ht="25.5" x14ac:dyDescent="0.2">
      <c r="A47" s="28">
        <v>29</v>
      </c>
      <c r="B47" s="58" t="s">
        <v>58</v>
      </c>
      <c r="C47" s="58" t="s">
        <v>102</v>
      </c>
      <c r="D47" s="57">
        <v>21</v>
      </c>
      <c r="E47" s="24"/>
      <c r="F47" s="24"/>
      <c r="G47" s="25"/>
      <c r="H47" s="26">
        <f t="shared" si="6"/>
        <v>0</v>
      </c>
      <c r="I47" s="27"/>
      <c r="J47" s="26">
        <f t="shared" si="7"/>
        <v>0</v>
      </c>
      <c r="K47" s="26">
        <f t="shared" si="8"/>
        <v>0</v>
      </c>
    </row>
    <row r="48" spans="1:11" s="3" customFormat="1" ht="25.5" x14ac:dyDescent="0.2">
      <c r="A48" s="28">
        <v>30</v>
      </c>
      <c r="B48" s="54" t="s">
        <v>66</v>
      </c>
      <c r="C48" s="54" t="s">
        <v>104</v>
      </c>
      <c r="D48" s="57">
        <v>55</v>
      </c>
      <c r="E48" s="24"/>
      <c r="F48" s="24"/>
      <c r="G48" s="25"/>
      <c r="H48" s="26">
        <f t="shared" si="6"/>
        <v>0</v>
      </c>
      <c r="I48" s="27"/>
      <c r="J48" s="26">
        <f t="shared" si="7"/>
        <v>0</v>
      </c>
      <c r="K48" s="26">
        <f t="shared" si="8"/>
        <v>0</v>
      </c>
    </row>
    <row r="49" spans="1:11" s="3" customFormat="1" ht="51" x14ac:dyDescent="0.2">
      <c r="A49" s="28">
        <v>31</v>
      </c>
      <c r="B49" s="58" t="s">
        <v>70</v>
      </c>
      <c r="C49" s="66" t="s">
        <v>105</v>
      </c>
      <c r="D49" s="57">
        <v>140</v>
      </c>
      <c r="E49" s="24"/>
      <c r="F49" s="24"/>
      <c r="G49" s="25"/>
      <c r="H49" s="26">
        <f t="shared" si="6"/>
        <v>0</v>
      </c>
      <c r="I49" s="27"/>
      <c r="J49" s="26">
        <f t="shared" si="7"/>
        <v>0</v>
      </c>
      <c r="K49" s="26">
        <f t="shared" si="8"/>
        <v>0</v>
      </c>
    </row>
    <row r="50" spans="1:11" s="3" customFormat="1" ht="25.5" x14ac:dyDescent="0.2">
      <c r="A50" s="28">
        <v>32</v>
      </c>
      <c r="B50" s="58" t="s">
        <v>71</v>
      </c>
      <c r="C50" s="58" t="s">
        <v>106</v>
      </c>
      <c r="D50" s="57">
        <v>2</v>
      </c>
      <c r="E50" s="24"/>
      <c r="F50" s="24"/>
      <c r="G50" s="25"/>
      <c r="H50" s="26">
        <f>G50*D50</f>
        <v>0</v>
      </c>
      <c r="I50" s="27"/>
      <c r="J50" s="26">
        <f>H50*I50</f>
        <v>0</v>
      </c>
      <c r="K50" s="26">
        <f>J50+H50</f>
        <v>0</v>
      </c>
    </row>
    <row r="51" spans="1:11" s="3" customFormat="1" ht="38.25" x14ac:dyDescent="0.2">
      <c r="A51" s="28">
        <v>33</v>
      </c>
      <c r="B51" s="54" t="s">
        <v>61</v>
      </c>
      <c r="C51" s="54" t="s">
        <v>107</v>
      </c>
      <c r="D51" s="68">
        <v>13</v>
      </c>
      <c r="E51" s="24"/>
      <c r="F51" s="24"/>
      <c r="G51" s="25"/>
      <c r="H51" s="26">
        <f t="shared" si="6"/>
        <v>0</v>
      </c>
      <c r="I51" s="27"/>
      <c r="J51" s="26">
        <f t="shared" si="7"/>
        <v>0</v>
      </c>
      <c r="K51" s="26">
        <f t="shared" si="8"/>
        <v>0</v>
      </c>
    </row>
    <row r="52" spans="1:11" s="3" customFormat="1" ht="51" x14ac:dyDescent="0.2">
      <c r="A52" s="28">
        <v>34</v>
      </c>
      <c r="B52" s="61" t="s">
        <v>32</v>
      </c>
      <c r="C52" s="61" t="s">
        <v>108</v>
      </c>
      <c r="D52" s="57">
        <v>40</v>
      </c>
      <c r="E52" s="24"/>
      <c r="F52" s="24"/>
      <c r="G52" s="25"/>
      <c r="H52" s="26">
        <f t="shared" si="6"/>
        <v>0</v>
      </c>
      <c r="I52" s="27"/>
      <c r="J52" s="26">
        <f t="shared" si="7"/>
        <v>0</v>
      </c>
      <c r="K52" s="26">
        <f t="shared" si="8"/>
        <v>0</v>
      </c>
    </row>
    <row r="53" spans="1:11" s="3" customFormat="1" ht="38.25" x14ac:dyDescent="0.2">
      <c r="A53" s="28">
        <v>35</v>
      </c>
      <c r="B53" s="61" t="s">
        <v>33</v>
      </c>
      <c r="C53" s="61" t="s">
        <v>109</v>
      </c>
      <c r="D53" s="57">
        <v>80</v>
      </c>
      <c r="E53" s="24"/>
      <c r="F53" s="24"/>
      <c r="G53" s="25"/>
      <c r="H53" s="26">
        <f t="shared" si="6"/>
        <v>0</v>
      </c>
      <c r="I53" s="27"/>
      <c r="J53" s="26">
        <f t="shared" si="7"/>
        <v>0</v>
      </c>
      <c r="K53" s="26">
        <f t="shared" si="8"/>
        <v>0</v>
      </c>
    </row>
    <row r="54" spans="1:11" s="3" customFormat="1" ht="51" x14ac:dyDescent="0.2">
      <c r="A54" s="28">
        <v>36</v>
      </c>
      <c r="B54" s="61" t="s">
        <v>34</v>
      </c>
      <c r="C54" s="61" t="s">
        <v>108</v>
      </c>
      <c r="D54" s="57">
        <v>410</v>
      </c>
      <c r="E54" s="24"/>
      <c r="F54" s="24"/>
      <c r="G54" s="25"/>
      <c r="H54" s="26">
        <f t="shared" si="6"/>
        <v>0</v>
      </c>
      <c r="I54" s="27"/>
      <c r="J54" s="26">
        <f t="shared" si="7"/>
        <v>0</v>
      </c>
      <c r="K54" s="26">
        <f t="shared" si="8"/>
        <v>0</v>
      </c>
    </row>
    <row r="55" spans="1:11" s="3" customFormat="1" ht="51" x14ac:dyDescent="0.2">
      <c r="A55" s="28">
        <v>37</v>
      </c>
      <c r="B55" s="61" t="s">
        <v>35</v>
      </c>
      <c r="C55" s="61" t="s">
        <v>109</v>
      </c>
      <c r="D55" s="57">
        <v>90</v>
      </c>
      <c r="E55" s="24"/>
      <c r="F55" s="24"/>
      <c r="G55" s="25"/>
      <c r="H55" s="26">
        <f t="shared" si="6"/>
        <v>0</v>
      </c>
      <c r="I55" s="27"/>
      <c r="J55" s="26">
        <f t="shared" si="7"/>
        <v>0</v>
      </c>
      <c r="K55" s="26">
        <f t="shared" si="8"/>
        <v>0</v>
      </c>
    </row>
    <row r="56" spans="1:11" s="3" customFormat="1" ht="38.25" x14ac:dyDescent="0.2">
      <c r="A56" s="28">
        <v>38</v>
      </c>
      <c r="B56" s="60" t="s">
        <v>73</v>
      </c>
      <c r="C56" s="60" t="s">
        <v>110</v>
      </c>
      <c r="D56" s="57">
        <v>44</v>
      </c>
      <c r="E56" s="24"/>
      <c r="F56" s="24"/>
      <c r="G56" s="25"/>
      <c r="H56" s="26">
        <f t="shared" si="6"/>
        <v>0</v>
      </c>
      <c r="I56" s="27"/>
      <c r="J56" s="26">
        <f t="shared" si="7"/>
        <v>0</v>
      </c>
      <c r="K56" s="26">
        <f t="shared" si="8"/>
        <v>0</v>
      </c>
    </row>
    <row r="57" spans="1:11" s="3" customFormat="1" ht="38.25" x14ac:dyDescent="0.2">
      <c r="A57" s="28">
        <v>39</v>
      </c>
      <c r="B57" s="60" t="s">
        <v>36</v>
      </c>
      <c r="C57" s="60" t="s">
        <v>111</v>
      </c>
      <c r="D57" s="57">
        <v>480</v>
      </c>
      <c r="E57" s="24"/>
      <c r="F57" s="24"/>
      <c r="G57" s="25"/>
      <c r="H57" s="26">
        <f t="shared" si="6"/>
        <v>0</v>
      </c>
      <c r="I57" s="27"/>
      <c r="J57" s="26">
        <f t="shared" si="7"/>
        <v>0</v>
      </c>
      <c r="K57" s="26">
        <f t="shared" si="8"/>
        <v>0</v>
      </c>
    </row>
    <row r="58" spans="1:11" s="3" customFormat="1" ht="38.25" x14ac:dyDescent="0.2">
      <c r="A58" s="28">
        <v>40</v>
      </c>
      <c r="B58" s="60" t="s">
        <v>72</v>
      </c>
      <c r="C58" s="60" t="s">
        <v>112</v>
      </c>
      <c r="D58" s="57">
        <v>90</v>
      </c>
      <c r="E58" s="24"/>
      <c r="F58" s="24"/>
      <c r="G58" s="25"/>
      <c r="H58" s="26">
        <f>G58*D58</f>
        <v>0</v>
      </c>
      <c r="I58" s="27"/>
      <c r="J58" s="26">
        <f t="shared" ref="J58" si="9">H58*I58</f>
        <v>0</v>
      </c>
      <c r="K58" s="26">
        <f t="shared" ref="K58" si="10">J58+H58</f>
        <v>0</v>
      </c>
    </row>
    <row r="59" spans="1:11" s="3" customFormat="1" ht="76.5" x14ac:dyDescent="0.2">
      <c r="A59" s="28">
        <v>41</v>
      </c>
      <c r="B59" s="60" t="s">
        <v>68</v>
      </c>
      <c r="C59" s="60" t="s">
        <v>109</v>
      </c>
      <c r="D59" s="57">
        <v>190</v>
      </c>
      <c r="E59" s="24"/>
      <c r="F59" s="24"/>
      <c r="G59" s="25"/>
      <c r="H59" s="26">
        <f t="shared" ref="H59:H60" si="11">G59*D59</f>
        <v>0</v>
      </c>
      <c r="I59" s="27"/>
      <c r="J59" s="26">
        <f t="shared" ref="J59:J60" si="12">H59*I59</f>
        <v>0</v>
      </c>
      <c r="K59" s="26">
        <f t="shared" ref="K59:K60" si="13">J59+H59</f>
        <v>0</v>
      </c>
    </row>
    <row r="60" spans="1:11" s="3" customFormat="1" ht="39" thickBot="1" x14ac:dyDescent="0.25">
      <c r="A60" s="28">
        <v>42</v>
      </c>
      <c r="B60" s="60" t="s">
        <v>69</v>
      </c>
      <c r="C60" s="60" t="s">
        <v>113</v>
      </c>
      <c r="D60" s="57">
        <v>110</v>
      </c>
      <c r="E60" s="24"/>
      <c r="F60" s="24"/>
      <c r="G60" s="25"/>
      <c r="H60" s="26">
        <f t="shared" si="11"/>
        <v>0</v>
      </c>
      <c r="I60" s="27"/>
      <c r="J60" s="26">
        <f t="shared" si="12"/>
        <v>0</v>
      </c>
      <c r="K60" s="26">
        <f t="shared" si="13"/>
        <v>0</v>
      </c>
    </row>
    <row r="61" spans="1:11" s="3" customFormat="1" ht="13.5" thickBot="1" x14ac:dyDescent="0.25">
      <c r="A61" s="29"/>
      <c r="B61" s="48"/>
      <c r="C61" s="48"/>
      <c r="D61" s="44"/>
      <c r="E61" s="30"/>
      <c r="F61" s="30"/>
      <c r="G61" s="40" t="s">
        <v>12</v>
      </c>
      <c r="H61" s="41">
        <f>SUM(H19:H60)</f>
        <v>0</v>
      </c>
      <c r="I61" s="42" t="s">
        <v>12</v>
      </c>
      <c r="J61" s="41">
        <f>SUM(J19:J60)</f>
        <v>0</v>
      </c>
      <c r="K61" s="43">
        <f>SUM(K19:K60)</f>
        <v>0</v>
      </c>
    </row>
    <row r="62" spans="1:11" s="3" customFormat="1" ht="12.75" x14ac:dyDescent="0.2">
      <c r="A62" s="29"/>
      <c r="B62" s="48"/>
      <c r="C62" s="48"/>
      <c r="D62" s="44"/>
      <c r="E62" s="30"/>
      <c r="F62" s="30"/>
      <c r="G62" s="45"/>
      <c r="H62" s="46"/>
      <c r="I62" s="47"/>
      <c r="J62" s="46"/>
      <c r="K62" s="46"/>
    </row>
    <row r="63" spans="1:11" s="3" customFormat="1" ht="12.75" x14ac:dyDescent="0.2">
      <c r="A63" s="29"/>
      <c r="B63" s="48"/>
      <c r="C63" s="48"/>
      <c r="D63" s="44"/>
      <c r="E63" s="30"/>
      <c r="F63" s="30"/>
      <c r="G63" s="45"/>
      <c r="H63" s="46"/>
      <c r="I63" s="47"/>
      <c r="J63" s="46"/>
      <c r="K63" s="46"/>
    </row>
    <row r="64" spans="1:11" s="3" customFormat="1" ht="12.75" x14ac:dyDescent="0.2">
      <c r="A64" s="29"/>
      <c r="B64" s="48"/>
      <c r="C64" s="48"/>
      <c r="D64" s="44"/>
      <c r="E64" s="30"/>
      <c r="F64" s="30"/>
      <c r="G64" s="45"/>
      <c r="H64" s="46"/>
      <c r="I64" s="47"/>
      <c r="J64" s="46"/>
      <c r="K64" s="46"/>
    </row>
    <row r="65" spans="1:11" s="3" customFormat="1" ht="12.75" x14ac:dyDescent="0.2">
      <c r="A65" s="29"/>
      <c r="B65" s="48"/>
      <c r="C65" s="48"/>
      <c r="D65" s="44"/>
      <c r="E65" s="30"/>
      <c r="F65" s="30"/>
      <c r="G65" s="45"/>
      <c r="H65" s="46"/>
      <c r="I65" s="47"/>
      <c r="J65" s="46"/>
      <c r="K65" s="46"/>
    </row>
    <row r="66" spans="1:11" s="3" customFormat="1" ht="12.75" x14ac:dyDescent="0.2">
      <c r="A66" s="29"/>
      <c r="B66" s="48"/>
      <c r="C66" s="48"/>
      <c r="D66" s="44"/>
      <c r="E66" s="30"/>
      <c r="F66" s="30"/>
      <c r="G66" s="45"/>
      <c r="H66" s="46"/>
      <c r="I66" s="47"/>
      <c r="J66" s="46"/>
      <c r="K66" s="46"/>
    </row>
    <row r="67" spans="1:11" s="3" customFormat="1" x14ac:dyDescent="0.2">
      <c r="A67" s="8"/>
      <c r="B67" s="18"/>
      <c r="C67" s="18"/>
      <c r="D67" s="31"/>
      <c r="E67" s="4"/>
      <c r="F67" s="4"/>
      <c r="G67" s="9"/>
      <c r="H67" s="10"/>
      <c r="I67" s="11"/>
      <c r="J67" s="12"/>
      <c r="K67" s="12"/>
    </row>
    <row r="68" spans="1:11" s="13" customFormat="1" x14ac:dyDescent="0.2">
      <c r="A68" s="8"/>
      <c r="B68" s="18"/>
      <c r="C68" s="18"/>
      <c r="D68" s="31"/>
      <c r="E68" s="4"/>
      <c r="F68" s="4"/>
      <c r="G68" s="9"/>
      <c r="H68" s="10"/>
      <c r="I68" s="11"/>
      <c r="J68" s="12"/>
      <c r="K68" s="12"/>
    </row>
    <row r="69" spans="1:11" s="13" customFormat="1" x14ac:dyDescent="0.2">
      <c r="A69" s="73" t="s">
        <v>19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1:11" s="3" customFormat="1" ht="31.5" customHeight="1" x14ac:dyDescent="0.2">
      <c r="A70" s="74" t="s">
        <v>20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s="13" customFormat="1" ht="20.25" customHeight="1" x14ac:dyDescent="0.2">
      <c r="A71" s="5"/>
      <c r="B71" s="49"/>
      <c r="C71" s="49"/>
      <c r="D71" s="5"/>
      <c r="E71" s="2"/>
      <c r="F71" s="2"/>
      <c r="G71" s="1"/>
      <c r="H71" s="7"/>
      <c r="I71" s="5"/>
      <c r="J71" s="7"/>
      <c r="K71" s="7"/>
    </row>
  </sheetData>
  <mergeCells count="11">
    <mergeCell ref="A16:K16"/>
    <mergeCell ref="A69:K69"/>
    <mergeCell ref="A70:K70"/>
    <mergeCell ref="A1:B1"/>
    <mergeCell ref="J1:K1"/>
    <mergeCell ref="A15:B15"/>
    <mergeCell ref="J15:K15"/>
    <mergeCell ref="D15:H15"/>
    <mergeCell ref="A11:K11"/>
    <mergeCell ref="A12:K12"/>
    <mergeCell ref="A2:K2"/>
  </mergeCells>
  <phoneticPr fontId="0" type="noConversion"/>
  <printOptions horizontalCentered="1" verticalCentered="1"/>
  <pageMargins left="0.23622047244094491" right="0.23622047244094491" top="0.55118110236220474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1B</vt:lpstr>
    </vt:vector>
  </TitlesOfParts>
  <Company>KLINGER w Polsce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lastPrinted>2017-06-07T09:07:16Z</cp:lastPrinted>
  <dcterms:created xsi:type="dcterms:W3CDTF">2011-10-30T09:20:53Z</dcterms:created>
  <dcterms:modified xsi:type="dcterms:W3CDTF">2017-06-07T09:11:23Z</dcterms:modified>
</cp:coreProperties>
</file>